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S:\PREMPUB-MV\2025 for 2026 Publication\"/>
    </mc:Choice>
  </mc:AlternateContent>
  <xr:revisionPtr revIDLastSave="0" documentId="13_ncr:1_{EEA45B51-7AAC-4A2A-90E1-0C854071C075}" xr6:coauthVersionLast="47" xr6:coauthVersionMax="47" xr10:uidLastSave="{00000000-0000-0000-0000-000000000000}"/>
  <bookViews>
    <workbookView xWindow="990" yWindow="0" windowWidth="17430" windowHeight="15600" tabRatio="735" firstSheet="3" activeTab="6" xr2:uid="{00000000-000D-0000-FFFF-FFFF00000000}"/>
  </bookViews>
  <sheets>
    <sheet name="COVER SHEET" sheetId="14" r:id="rId1"/>
    <sheet name="Worksheet A" sheetId="1" r:id="rId2"/>
    <sheet name="Worksheet B" sheetId="4" r:id="rId3"/>
    <sheet name="Worksheet C" sheetId="5" r:id="rId4"/>
    <sheet name="Worksheet D" sheetId="17" r:id="rId5"/>
    <sheet name="Worksheet OT" sheetId="7" r:id="rId6"/>
    <sheet name="Worksheet A-Supplement" sheetId="13" r:id="rId7"/>
    <sheet name="Summary Sheet" sheetId="10" r:id="rId8"/>
    <sheet name="Division Use Only" sheetId="18" state="hidden" r:id="rId9"/>
  </sheets>
  <definedNames>
    <definedName name="_xlnm.Print_Area" localSheetId="7">'Summary Sheet'!$A$1:$N$48</definedName>
    <definedName name="_xlnm.Print_Area" localSheetId="2">'Worksheet B'!$A$1:$O$58</definedName>
    <definedName name="_xlnm.Print_Area" localSheetId="3">'Worksheet C'!$A$1:$O$58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0" i="17" l="1"/>
  <c r="J14" i="10"/>
  <c r="G16" i="1"/>
  <c r="M16" i="1"/>
  <c r="G42" i="1"/>
  <c r="G17" i="5"/>
  <c r="I17" i="7"/>
  <c r="G29" i="7"/>
  <c r="I19" i="1"/>
  <c r="J6" i="10"/>
  <c r="K2" i="18" s="1"/>
  <c r="D6" i="10"/>
  <c r="J2" i="18" s="1"/>
  <c r="D4" i="10"/>
  <c r="A2" i="18"/>
  <c r="D28" i="10"/>
  <c r="E6" i="13"/>
  <c r="K3" i="7"/>
  <c r="K3" i="17"/>
  <c r="K3" i="5"/>
  <c r="K3" i="4"/>
  <c r="K5" i="1"/>
  <c r="G15" i="5"/>
  <c r="M15" i="5"/>
  <c r="K15" i="5"/>
  <c r="O15" i="5"/>
  <c r="I15" i="5"/>
  <c r="G36" i="7"/>
  <c r="I36" i="7"/>
  <c r="O36" i="7"/>
  <c r="K36" i="7"/>
  <c r="M36" i="7"/>
  <c r="G37" i="7"/>
  <c r="O37" i="7"/>
  <c r="I37" i="7"/>
  <c r="K37" i="7"/>
  <c r="M37" i="7"/>
  <c r="G38" i="7"/>
  <c r="O38" i="7"/>
  <c r="I38" i="7"/>
  <c r="K38" i="7"/>
  <c r="M38" i="7"/>
  <c r="G39" i="7"/>
  <c r="I39" i="7"/>
  <c r="O39" i="7"/>
  <c r="K39" i="7"/>
  <c r="M39" i="7"/>
  <c r="G40" i="7"/>
  <c r="O40" i="7"/>
  <c r="I40" i="7"/>
  <c r="K40" i="7"/>
  <c r="M40" i="7"/>
  <c r="G42" i="7"/>
  <c r="O42" i="7"/>
  <c r="I42" i="7"/>
  <c r="K42" i="7"/>
  <c r="M42" i="7"/>
  <c r="G43" i="7"/>
  <c r="O43" i="7"/>
  <c r="I43" i="7"/>
  <c r="K43" i="7"/>
  <c r="M43" i="7"/>
  <c r="G49" i="17"/>
  <c r="O49" i="17"/>
  <c r="I49" i="17"/>
  <c r="K49" i="17"/>
  <c r="M49" i="17"/>
  <c r="G48" i="17"/>
  <c r="I48" i="17"/>
  <c r="K48" i="17"/>
  <c r="O48" i="17"/>
  <c r="M48" i="17"/>
  <c r="G50" i="17"/>
  <c r="O50" i="17"/>
  <c r="I50" i="17"/>
  <c r="K50" i="17"/>
  <c r="M50" i="17"/>
  <c r="G51" i="17"/>
  <c r="I51" i="17"/>
  <c r="O51" i="17"/>
  <c r="K51" i="17"/>
  <c r="M51" i="17"/>
  <c r="G52" i="17"/>
  <c r="I52" i="17"/>
  <c r="O52" i="17"/>
  <c r="K52" i="17"/>
  <c r="M52" i="17"/>
  <c r="G38" i="17"/>
  <c r="O38" i="17"/>
  <c r="I38" i="17"/>
  <c r="K38" i="17"/>
  <c r="M38" i="17"/>
  <c r="G39" i="17"/>
  <c r="O39" i="17"/>
  <c r="I39" i="17"/>
  <c r="K39" i="17"/>
  <c r="M39" i="17"/>
  <c r="G40" i="17"/>
  <c r="I40" i="17"/>
  <c r="K40" i="17"/>
  <c r="M40" i="17"/>
  <c r="G41" i="17"/>
  <c r="O41" i="17"/>
  <c r="I41" i="17"/>
  <c r="K41" i="17"/>
  <c r="M41" i="17"/>
  <c r="G42" i="17"/>
  <c r="I42" i="17"/>
  <c r="K42" i="17"/>
  <c r="O42" i="17"/>
  <c r="M42" i="17"/>
  <c r="G28" i="17"/>
  <c r="O28" i="17"/>
  <c r="I28" i="17"/>
  <c r="K28" i="17"/>
  <c r="M28" i="17"/>
  <c r="G29" i="17"/>
  <c r="I29" i="17"/>
  <c r="O29" i="17"/>
  <c r="K29" i="17"/>
  <c r="M29" i="17"/>
  <c r="G30" i="17"/>
  <c r="I30" i="17"/>
  <c r="O30" i="17"/>
  <c r="K30" i="17"/>
  <c r="M30" i="17"/>
  <c r="G31" i="17"/>
  <c r="O31" i="17"/>
  <c r="I31" i="17"/>
  <c r="K31" i="17"/>
  <c r="M31" i="17"/>
  <c r="G32" i="17"/>
  <c r="O32" i="17"/>
  <c r="I32" i="17"/>
  <c r="K32" i="17"/>
  <c r="M32" i="17"/>
  <c r="G18" i="17"/>
  <c r="O18" i="17"/>
  <c r="I18" i="17"/>
  <c r="K18" i="17"/>
  <c r="M18" i="17"/>
  <c r="G19" i="17"/>
  <c r="O19" i="17"/>
  <c r="I19" i="17"/>
  <c r="K19" i="17"/>
  <c r="M19" i="17"/>
  <c r="G20" i="17"/>
  <c r="O20" i="17"/>
  <c r="I20" i="17"/>
  <c r="K20" i="17"/>
  <c r="M20" i="17"/>
  <c r="G21" i="17"/>
  <c r="O21" i="17"/>
  <c r="I21" i="17"/>
  <c r="K21" i="17"/>
  <c r="M21" i="17"/>
  <c r="G22" i="17"/>
  <c r="I22" i="17"/>
  <c r="O22" i="17"/>
  <c r="K22" i="17"/>
  <c r="M22" i="17"/>
  <c r="K2" i="17"/>
  <c r="A3" i="17"/>
  <c r="B4" i="17"/>
  <c r="G24" i="17"/>
  <c r="I24" i="17"/>
  <c r="O24" i="17"/>
  <c r="K24" i="17"/>
  <c r="M24" i="17"/>
  <c r="G25" i="17"/>
  <c r="I25" i="17"/>
  <c r="K25" i="17"/>
  <c r="M25" i="17"/>
  <c r="O25" i="17"/>
  <c r="G34" i="17"/>
  <c r="O34" i="17"/>
  <c r="I34" i="17"/>
  <c r="K34" i="17"/>
  <c r="M34" i="17"/>
  <c r="G35" i="17"/>
  <c r="I35" i="17"/>
  <c r="O35" i="17"/>
  <c r="K35" i="17"/>
  <c r="M35" i="17"/>
  <c r="G44" i="17"/>
  <c r="I44" i="17"/>
  <c r="O44" i="17"/>
  <c r="K44" i="17"/>
  <c r="M44" i="17"/>
  <c r="G45" i="17"/>
  <c r="O45" i="17"/>
  <c r="I45" i="17"/>
  <c r="K45" i="17"/>
  <c r="M45" i="17"/>
  <c r="G54" i="17"/>
  <c r="O54" i="17"/>
  <c r="I54" i="17"/>
  <c r="K54" i="17"/>
  <c r="M54" i="17"/>
  <c r="G55" i="17"/>
  <c r="I55" i="17"/>
  <c r="K55" i="17"/>
  <c r="O55" i="17"/>
  <c r="M55" i="17"/>
  <c r="U39" i="13"/>
  <c r="U32" i="13"/>
  <c r="U25" i="13"/>
  <c r="U18" i="13"/>
  <c r="F14" i="10" s="1"/>
  <c r="B2" i="18" s="1"/>
  <c r="G50" i="7"/>
  <c r="I50" i="7"/>
  <c r="O50" i="7"/>
  <c r="K50" i="7"/>
  <c r="M50" i="7"/>
  <c r="G16" i="7"/>
  <c r="O16" i="7"/>
  <c r="I16" i="7"/>
  <c r="K16" i="7"/>
  <c r="M16" i="7"/>
  <c r="K53" i="7"/>
  <c r="K52" i="7"/>
  <c r="K49" i="7"/>
  <c r="K48" i="7"/>
  <c r="K47" i="7"/>
  <c r="K46" i="7"/>
  <c r="K33" i="7"/>
  <c r="K32" i="7"/>
  <c r="K30" i="7"/>
  <c r="K29" i="7"/>
  <c r="K28" i="7"/>
  <c r="K27" i="7"/>
  <c r="K26" i="7"/>
  <c r="K23" i="7"/>
  <c r="K22" i="7"/>
  <c r="K20" i="7"/>
  <c r="K19" i="7"/>
  <c r="K18" i="7"/>
  <c r="K17" i="7"/>
  <c r="I53" i="7"/>
  <c r="I52" i="7"/>
  <c r="I49" i="7"/>
  <c r="I48" i="7"/>
  <c r="I47" i="7"/>
  <c r="O47" i="7"/>
  <c r="I46" i="7"/>
  <c r="I33" i="7"/>
  <c r="I32" i="7"/>
  <c r="I30" i="7"/>
  <c r="I29" i="7"/>
  <c r="I28" i="7"/>
  <c r="I27" i="7"/>
  <c r="I26" i="7"/>
  <c r="I23" i="7"/>
  <c r="I22" i="7"/>
  <c r="I20" i="7"/>
  <c r="I19" i="7"/>
  <c r="I18" i="7"/>
  <c r="G53" i="7"/>
  <c r="G52" i="7"/>
  <c r="O52" i="7"/>
  <c r="G49" i="7"/>
  <c r="O49" i="7"/>
  <c r="G48" i="7"/>
  <c r="G47" i="7"/>
  <c r="G46" i="7"/>
  <c r="O46" i="7"/>
  <c r="G33" i="7"/>
  <c r="O33" i="7"/>
  <c r="G32" i="7"/>
  <c r="O32" i="7"/>
  <c r="G30" i="7"/>
  <c r="O30" i="7"/>
  <c r="G28" i="7"/>
  <c r="G27" i="7"/>
  <c r="O27" i="7"/>
  <c r="G26" i="7"/>
  <c r="O26" i="7"/>
  <c r="G23" i="7"/>
  <c r="O23" i="7"/>
  <c r="G22" i="7"/>
  <c r="O22" i="7"/>
  <c r="G17" i="7"/>
  <c r="G18" i="7"/>
  <c r="G19" i="7"/>
  <c r="O19" i="7"/>
  <c r="G20" i="7"/>
  <c r="O20" i="7"/>
  <c r="G45" i="5"/>
  <c r="O45" i="5"/>
  <c r="I45" i="5"/>
  <c r="K45" i="5"/>
  <c r="M45" i="5"/>
  <c r="I16" i="5"/>
  <c r="K16" i="5"/>
  <c r="K52" i="5"/>
  <c r="K51" i="5"/>
  <c r="K49" i="5"/>
  <c r="K48" i="5"/>
  <c r="K47" i="5"/>
  <c r="K46" i="5"/>
  <c r="K42" i="5"/>
  <c r="K41" i="5"/>
  <c r="K39" i="5"/>
  <c r="O39" i="5"/>
  <c r="K38" i="5"/>
  <c r="K37" i="5"/>
  <c r="O37" i="5"/>
  <c r="K36" i="5"/>
  <c r="K35" i="5"/>
  <c r="K32" i="5"/>
  <c r="K31" i="5"/>
  <c r="K29" i="5"/>
  <c r="K28" i="5"/>
  <c r="K27" i="5"/>
  <c r="K26" i="5"/>
  <c r="K25" i="5"/>
  <c r="K22" i="5"/>
  <c r="K21" i="5"/>
  <c r="K19" i="5"/>
  <c r="K18" i="5"/>
  <c r="K17" i="5"/>
  <c r="O17" i="5"/>
  <c r="I52" i="5"/>
  <c r="I51" i="5"/>
  <c r="I49" i="5"/>
  <c r="I48" i="5"/>
  <c r="O48" i="5"/>
  <c r="I47" i="5"/>
  <c r="I46" i="5"/>
  <c r="I42" i="5"/>
  <c r="I41" i="5"/>
  <c r="I39" i="5"/>
  <c r="I38" i="5"/>
  <c r="I37" i="5"/>
  <c r="I36" i="5"/>
  <c r="I35" i="5"/>
  <c r="I32" i="5"/>
  <c r="O32" i="5"/>
  <c r="I31" i="5"/>
  <c r="O31" i="5"/>
  <c r="I29" i="5"/>
  <c r="I28" i="5"/>
  <c r="I27" i="5"/>
  <c r="I26" i="5"/>
  <c r="I25" i="5"/>
  <c r="I22" i="5"/>
  <c r="I21" i="5"/>
  <c r="I19" i="5"/>
  <c r="I18" i="5"/>
  <c r="I17" i="5"/>
  <c r="G52" i="5"/>
  <c r="O52" i="5"/>
  <c r="G51" i="5"/>
  <c r="O51" i="5"/>
  <c r="G49" i="5"/>
  <c r="O49" i="5"/>
  <c r="G48" i="5"/>
  <c r="G47" i="5"/>
  <c r="O47" i="5"/>
  <c r="G46" i="5"/>
  <c r="G42" i="5"/>
  <c r="O42" i="5"/>
  <c r="G41" i="5"/>
  <c r="O41" i="5"/>
  <c r="G39" i="5"/>
  <c r="G38" i="5"/>
  <c r="G37" i="5"/>
  <c r="G36" i="5"/>
  <c r="O36" i="5"/>
  <c r="G35" i="5"/>
  <c r="O35" i="5"/>
  <c r="O40" i="5"/>
  <c r="G32" i="5"/>
  <c r="G31" i="5"/>
  <c r="G29" i="5"/>
  <c r="O29" i="5"/>
  <c r="G28" i="5"/>
  <c r="O28" i="5"/>
  <c r="G27" i="5"/>
  <c r="O27" i="5"/>
  <c r="G26" i="5"/>
  <c r="O26" i="5"/>
  <c r="G25" i="5"/>
  <c r="O25" i="5"/>
  <c r="O30" i="5"/>
  <c r="G22" i="5"/>
  <c r="O22" i="5"/>
  <c r="G21" i="5"/>
  <c r="O21" i="5"/>
  <c r="G19" i="5"/>
  <c r="O19" i="5"/>
  <c r="G18" i="5"/>
  <c r="G16" i="5"/>
  <c r="O16" i="5"/>
  <c r="G35" i="4"/>
  <c r="I35" i="4"/>
  <c r="O35" i="4"/>
  <c r="K35" i="4"/>
  <c r="M35" i="4"/>
  <c r="G36" i="4"/>
  <c r="O36" i="4"/>
  <c r="I36" i="4"/>
  <c r="K36" i="4"/>
  <c r="M36" i="4"/>
  <c r="G37" i="4"/>
  <c r="O37" i="4"/>
  <c r="I37" i="4"/>
  <c r="K37" i="4"/>
  <c r="M37" i="4"/>
  <c r="G38" i="4"/>
  <c r="I38" i="4"/>
  <c r="O38" i="4"/>
  <c r="K38" i="4"/>
  <c r="M38" i="4"/>
  <c r="G39" i="4"/>
  <c r="I39" i="4"/>
  <c r="O39" i="4"/>
  <c r="K39" i="4"/>
  <c r="M39" i="4"/>
  <c r="G21" i="4"/>
  <c r="O21" i="4"/>
  <c r="I21" i="4"/>
  <c r="K21" i="4"/>
  <c r="M21" i="4"/>
  <c r="G15" i="4"/>
  <c r="O15" i="4"/>
  <c r="I15" i="4"/>
  <c r="K15" i="4"/>
  <c r="M15" i="4"/>
  <c r="G16" i="4"/>
  <c r="O16" i="4"/>
  <c r="I16" i="4"/>
  <c r="K16" i="4"/>
  <c r="M16" i="4"/>
  <c r="G17" i="4"/>
  <c r="I17" i="4"/>
  <c r="O17" i="4"/>
  <c r="K17" i="4"/>
  <c r="M17" i="4"/>
  <c r="G18" i="4"/>
  <c r="O18" i="4"/>
  <c r="I18" i="4"/>
  <c r="K18" i="4"/>
  <c r="M18" i="4"/>
  <c r="G19" i="4"/>
  <c r="O19" i="4"/>
  <c r="I19" i="4"/>
  <c r="K19" i="4"/>
  <c r="M19" i="4"/>
  <c r="K52" i="4"/>
  <c r="K51" i="4"/>
  <c r="O51" i="4"/>
  <c r="K49" i="4"/>
  <c r="O49" i="4"/>
  <c r="K48" i="4"/>
  <c r="K47" i="4"/>
  <c r="K46" i="4"/>
  <c r="K45" i="4"/>
  <c r="K42" i="4"/>
  <c r="K41" i="4"/>
  <c r="O41" i="4"/>
  <c r="K32" i="4"/>
  <c r="K31" i="4"/>
  <c r="K29" i="4"/>
  <c r="K28" i="4"/>
  <c r="K27" i="4"/>
  <c r="K26" i="4"/>
  <c r="K25" i="4"/>
  <c r="K22" i="4"/>
  <c r="O22" i="4"/>
  <c r="I52" i="4"/>
  <c r="I51" i="4"/>
  <c r="I49" i="4"/>
  <c r="I48" i="4"/>
  <c r="I47" i="4"/>
  <c r="I46" i="4"/>
  <c r="I45" i="4"/>
  <c r="O45" i="4"/>
  <c r="I42" i="4"/>
  <c r="I41" i="4"/>
  <c r="I32" i="4"/>
  <c r="I31" i="4"/>
  <c r="I29" i="4"/>
  <c r="I28" i="4"/>
  <c r="O28" i="4"/>
  <c r="I27" i="4"/>
  <c r="O27" i="4"/>
  <c r="I26" i="4"/>
  <c r="I25" i="4"/>
  <c r="I22" i="4"/>
  <c r="G52" i="4"/>
  <c r="O52" i="4"/>
  <c r="G51" i="4"/>
  <c r="G49" i="4"/>
  <c r="G48" i="4"/>
  <c r="G47" i="4"/>
  <c r="O47" i="4"/>
  <c r="G46" i="4"/>
  <c r="O46" i="4"/>
  <c r="G45" i="4"/>
  <c r="G42" i="4"/>
  <c r="G41" i="4"/>
  <c r="G32" i="4"/>
  <c r="G31" i="4"/>
  <c r="O31" i="4"/>
  <c r="G29" i="4"/>
  <c r="O29" i="4"/>
  <c r="G28" i="4"/>
  <c r="G27" i="4"/>
  <c r="G26" i="4"/>
  <c r="O26" i="4"/>
  <c r="G25" i="4"/>
  <c r="O25" i="4"/>
  <c r="G22" i="4"/>
  <c r="G46" i="1"/>
  <c r="I46" i="1"/>
  <c r="K46" i="1"/>
  <c r="M46" i="1"/>
  <c r="G47" i="1"/>
  <c r="O47" i="1"/>
  <c r="I47" i="1"/>
  <c r="K47" i="1"/>
  <c r="M47" i="1"/>
  <c r="G48" i="1"/>
  <c r="I48" i="1"/>
  <c r="O48" i="1"/>
  <c r="K48" i="1"/>
  <c r="M48" i="1"/>
  <c r="G49" i="1"/>
  <c r="I49" i="1"/>
  <c r="K49" i="1"/>
  <c r="O49" i="1"/>
  <c r="M49" i="1"/>
  <c r="G50" i="1"/>
  <c r="I50" i="1"/>
  <c r="O50" i="1"/>
  <c r="K50" i="1"/>
  <c r="M50" i="1"/>
  <c r="G52" i="1"/>
  <c r="O52" i="1"/>
  <c r="I52" i="1"/>
  <c r="K52" i="1"/>
  <c r="M52" i="1"/>
  <c r="G53" i="1"/>
  <c r="O53" i="1"/>
  <c r="I53" i="1"/>
  <c r="K53" i="1"/>
  <c r="M53" i="1"/>
  <c r="G36" i="1"/>
  <c r="I36" i="1"/>
  <c r="K36" i="1"/>
  <c r="O36" i="1"/>
  <c r="O41" i="1"/>
  <c r="M36" i="1"/>
  <c r="G37" i="1"/>
  <c r="I37" i="1"/>
  <c r="O37" i="1"/>
  <c r="K37" i="1"/>
  <c r="M37" i="1"/>
  <c r="G38" i="1"/>
  <c r="O38" i="1"/>
  <c r="I38" i="1"/>
  <c r="K38" i="1"/>
  <c r="M38" i="1"/>
  <c r="G39" i="1"/>
  <c r="I39" i="1"/>
  <c r="K39" i="1"/>
  <c r="O39" i="1"/>
  <c r="M39" i="1"/>
  <c r="G40" i="1"/>
  <c r="O40" i="1"/>
  <c r="I40" i="1"/>
  <c r="K40" i="1"/>
  <c r="M40" i="1"/>
  <c r="I42" i="1"/>
  <c r="O42" i="1"/>
  <c r="O44" i="1"/>
  <c r="K42" i="1"/>
  <c r="M42" i="1"/>
  <c r="G43" i="1"/>
  <c r="I43" i="1"/>
  <c r="K43" i="1"/>
  <c r="M43" i="1"/>
  <c r="O43" i="1"/>
  <c r="G26" i="1"/>
  <c r="O26" i="1"/>
  <c r="O31" i="1"/>
  <c r="I26" i="1"/>
  <c r="K26" i="1"/>
  <c r="M26" i="1"/>
  <c r="G27" i="1"/>
  <c r="O27" i="1"/>
  <c r="I27" i="1"/>
  <c r="K27" i="1"/>
  <c r="M27" i="1"/>
  <c r="G28" i="1"/>
  <c r="O28" i="1"/>
  <c r="I28" i="1"/>
  <c r="K28" i="1"/>
  <c r="M28" i="1"/>
  <c r="G29" i="1"/>
  <c r="O29" i="1"/>
  <c r="I29" i="1"/>
  <c r="K29" i="1"/>
  <c r="M29" i="1"/>
  <c r="G30" i="1"/>
  <c r="O30" i="1"/>
  <c r="I30" i="1"/>
  <c r="K30" i="1"/>
  <c r="M30" i="1"/>
  <c r="G32" i="1"/>
  <c r="I32" i="1"/>
  <c r="K32" i="1"/>
  <c r="M32" i="1"/>
  <c r="O32" i="1"/>
  <c r="G33" i="1"/>
  <c r="I33" i="1"/>
  <c r="K33" i="1"/>
  <c r="O33" i="1"/>
  <c r="M33" i="1"/>
  <c r="I16" i="1"/>
  <c r="O16" i="1"/>
  <c r="O21" i="1"/>
  <c r="O24" i="1"/>
  <c r="K16" i="1"/>
  <c r="G17" i="1"/>
  <c r="I17" i="1"/>
  <c r="O17" i="1"/>
  <c r="K17" i="1"/>
  <c r="M17" i="1"/>
  <c r="G18" i="1"/>
  <c r="O18" i="1"/>
  <c r="I18" i="1"/>
  <c r="K18" i="1"/>
  <c r="M18" i="1"/>
  <c r="G19" i="1"/>
  <c r="O19" i="1"/>
  <c r="K19" i="1"/>
  <c r="M19" i="1"/>
  <c r="G20" i="1"/>
  <c r="I20" i="1"/>
  <c r="O20" i="1"/>
  <c r="K20" i="1"/>
  <c r="M20" i="1"/>
  <c r="G22" i="1"/>
  <c r="I22" i="1"/>
  <c r="O22" i="1"/>
  <c r="K22" i="1"/>
  <c r="M22" i="1"/>
  <c r="G23" i="1"/>
  <c r="I23" i="1"/>
  <c r="O23" i="1"/>
  <c r="K23" i="1"/>
  <c r="M23" i="1"/>
  <c r="R3" i="13"/>
  <c r="A3" i="13"/>
  <c r="A3" i="5"/>
  <c r="A3" i="4"/>
  <c r="B4" i="7"/>
  <c r="B4" i="5"/>
  <c r="B4" i="4"/>
  <c r="B6" i="1"/>
  <c r="A3" i="7"/>
  <c r="A5" i="1"/>
  <c r="E5" i="13"/>
  <c r="K2" i="7"/>
  <c r="K2" i="5"/>
  <c r="K2" i="4"/>
  <c r="K4" i="1"/>
  <c r="M53" i="7"/>
  <c r="O53" i="7"/>
  <c r="M52" i="7"/>
  <c r="M49" i="7"/>
  <c r="M48" i="7"/>
  <c r="O48" i="7"/>
  <c r="M47" i="7"/>
  <c r="M46" i="7"/>
  <c r="M33" i="7"/>
  <c r="M32" i="7"/>
  <c r="M30" i="7"/>
  <c r="M29" i="7"/>
  <c r="O29" i="7"/>
  <c r="M28" i="7"/>
  <c r="O28" i="7"/>
  <c r="M27" i="7"/>
  <c r="M26" i="7"/>
  <c r="M23" i="7"/>
  <c r="M22" i="7"/>
  <c r="M20" i="7"/>
  <c r="M19" i="7"/>
  <c r="M18" i="7"/>
  <c r="O18" i="7"/>
  <c r="M17" i="7"/>
  <c r="O17" i="7"/>
  <c r="M47" i="5"/>
  <c r="M52" i="5"/>
  <c r="M51" i="5"/>
  <c r="M49" i="5"/>
  <c r="M48" i="5"/>
  <c r="M46" i="5"/>
  <c r="O46" i="5"/>
  <c r="M42" i="5"/>
  <c r="M41" i="5"/>
  <c r="M39" i="5"/>
  <c r="M38" i="5"/>
  <c r="O38" i="5"/>
  <c r="M37" i="5"/>
  <c r="M36" i="5"/>
  <c r="M35" i="5"/>
  <c r="M32" i="5"/>
  <c r="M31" i="5"/>
  <c r="M29" i="5"/>
  <c r="M28" i="5"/>
  <c r="M27" i="5"/>
  <c r="M26" i="5"/>
  <c r="M25" i="5"/>
  <c r="M22" i="5"/>
  <c r="M21" i="5"/>
  <c r="M16" i="5"/>
  <c r="M17" i="5"/>
  <c r="M18" i="5"/>
  <c r="O18" i="5"/>
  <c r="M19" i="5"/>
  <c r="M26" i="4"/>
  <c r="M52" i="4"/>
  <c r="M51" i="4"/>
  <c r="M49" i="4"/>
  <c r="M48" i="4"/>
  <c r="O48" i="4"/>
  <c r="M47" i="4"/>
  <c r="M46" i="4"/>
  <c r="M45" i="4"/>
  <c r="M42" i="4"/>
  <c r="O42" i="4"/>
  <c r="M41" i="4"/>
  <c r="M32" i="4"/>
  <c r="O32" i="4"/>
  <c r="M31" i="4"/>
  <c r="M29" i="4"/>
  <c r="M28" i="4"/>
  <c r="M27" i="4"/>
  <c r="M25" i="4"/>
  <c r="M22" i="4"/>
  <c r="O46" i="1"/>
  <c r="F2" i="18"/>
  <c r="O23" i="17"/>
  <c r="O53" i="17"/>
  <c r="O33" i="5"/>
  <c r="H20" i="10"/>
  <c r="E2" i="18"/>
  <c r="O20" i="4"/>
  <c r="O50" i="5"/>
  <c r="O40" i="4"/>
  <c r="O51" i="1"/>
  <c r="O54" i="1"/>
  <c r="L14" i="10"/>
  <c r="H2" i="18"/>
  <c r="O43" i="17"/>
  <c r="O30" i="4"/>
  <c r="O50" i="4"/>
  <c r="O33" i="17"/>
  <c r="O34" i="1"/>
  <c r="H14" i="10"/>
  <c r="D2" i="18"/>
  <c r="J20" i="10"/>
  <c r="G2" i="18"/>
  <c r="O43" i="5"/>
  <c r="L20" i="10"/>
  <c r="I2" i="18"/>
  <c r="O53" i="5"/>
  <c r="O23" i="4"/>
  <c r="F17" i="10"/>
  <c r="O43" i="4"/>
  <c r="J17" i="10"/>
  <c r="J23" i="10"/>
  <c r="O46" i="17"/>
  <c r="L23" i="10"/>
  <c r="O56" i="17"/>
  <c r="O36" i="17"/>
  <c r="H23" i="10"/>
  <c r="L17" i="10"/>
  <c r="O53" i="4"/>
  <c r="H17" i="10"/>
  <c r="O33" i="4"/>
  <c r="F23" i="10"/>
  <c r="O26" i="17"/>
  <c r="O51" i="7"/>
  <c r="O41" i="7"/>
  <c r="O31" i="7"/>
  <c r="O21" i="7"/>
  <c r="O20" i="5"/>
  <c r="F20" i="10"/>
  <c r="C2" i="18"/>
  <c r="O24" i="7"/>
  <c r="N14" i="10"/>
  <c r="O34" i="7"/>
  <c r="N17" i="10"/>
  <c r="N20" i="10"/>
  <c r="O44" i="7"/>
  <c r="N23" i="10"/>
  <c r="O54" i="7"/>
  <c r="O23" i="5"/>
</calcChain>
</file>

<file path=xl/sharedStrings.xml><?xml version="1.0" encoding="utf-8"?>
<sst xmlns="http://schemas.openxmlformats.org/spreadsheetml/2006/main" count="572" uniqueCount="190">
  <si>
    <t>Automobile:</t>
  </si>
  <si>
    <t>Classification:</t>
  </si>
  <si>
    <t>Pleasure Use,</t>
  </si>
  <si>
    <t>Territory 01 – Oahu</t>
  </si>
  <si>
    <t xml:space="preserve"> $10,000 Basic PIP</t>
  </si>
  <si>
    <t xml:space="preserve"> $100 Ded Comp </t>
  </si>
  <si>
    <t xml:space="preserve"> $500 Ded Coll</t>
  </si>
  <si>
    <t>Territory 03 – Maui</t>
  </si>
  <si>
    <t xml:space="preserve"> $100 Ded Comp</t>
  </si>
  <si>
    <t>Territory 04 – Kauai</t>
  </si>
  <si>
    <t>$100 Ded Comp</t>
  </si>
  <si>
    <t>Territory 05 – Hawaii</t>
  </si>
  <si>
    <t>(S) = stacked</t>
  </si>
  <si>
    <t>Sub Total:</t>
  </si>
  <si>
    <t>Total:</t>
  </si>
  <si>
    <t>One (1) Speeding Conviction</t>
  </si>
  <si>
    <t>$10,000 PIP</t>
  </si>
  <si>
    <t>Worksheet A (or A-Supplement)</t>
  </si>
  <si>
    <t>Worksheet B</t>
  </si>
  <si>
    <t>Worksheet C</t>
  </si>
  <si>
    <t>Worksheet D</t>
  </si>
  <si>
    <t>Oahu (01)</t>
  </si>
  <si>
    <t>Maui (03)</t>
  </si>
  <si>
    <t>Kauai (04)</t>
  </si>
  <si>
    <t>Hawaii (05)</t>
  </si>
  <si>
    <t>Other Territory*</t>
  </si>
  <si>
    <t>*Insurers with other territories must complete worksheet OT</t>
  </si>
  <si>
    <t>Pleasure Use</t>
  </si>
  <si>
    <t>As Reflected in Manual</t>
  </si>
  <si>
    <t>Limits</t>
  </si>
  <si>
    <t>Rates</t>
  </si>
  <si>
    <t>Min Required</t>
  </si>
  <si>
    <t>Statutory Limits</t>
  </si>
  <si>
    <t>Pleasure</t>
  </si>
  <si>
    <t>Use</t>
  </si>
  <si>
    <t>Clean Driving</t>
  </si>
  <si>
    <t>Record</t>
  </si>
  <si>
    <t>Single</t>
  </si>
  <si>
    <t>Vehicle</t>
  </si>
  <si>
    <t>*Other</t>
  </si>
  <si>
    <t>Disclose all rating relativities used in deriving annual base rates to adjust to:</t>
  </si>
  <si>
    <t>BI</t>
  </si>
  <si>
    <t>PD</t>
  </si>
  <si>
    <t>PIP</t>
  </si>
  <si>
    <t>UM (S)</t>
  </si>
  <si>
    <t>UIM (S)</t>
  </si>
  <si>
    <t>Pleasure Use, Clear Driving Record</t>
  </si>
  <si>
    <t>ANNUAL PREMIUMS</t>
  </si>
  <si>
    <t>SR-22 Rating Factor:</t>
  </si>
  <si>
    <t>WORKSHEET A-Supplement (Complete only if applicable)</t>
  </si>
  <si>
    <t>Annual Base Rates at Minimum</t>
  </si>
  <si>
    <t>Required Statutory Limits for Single</t>
  </si>
  <si>
    <t>Vehicle, One Registered Owner</t>
  </si>
  <si>
    <t>HAWAII MOTOR VEHICLE PREMIUM QUOTATIONS - ANNUAL PREMIUMS</t>
  </si>
  <si>
    <t>DATE:</t>
  </si>
  <si>
    <t>(Separate multiple entries with a semi-colon)</t>
  </si>
  <si>
    <t>(leave blank if submitted by Responsible Officer)</t>
  </si>
  <si>
    <t>Risk Characteristics:</t>
  </si>
  <si>
    <t>Adjustment (1)</t>
  </si>
  <si>
    <t>Adjustment (2)</t>
  </si>
  <si>
    <t>Other Territory (describe):</t>
  </si>
  <si>
    <t>**Other</t>
  </si>
  <si>
    <t xml:space="preserve">If your rating factors for pleasure use, clear driving record, and single vehicle are other than 1.00, you must complete
Worksheet A-Supplement in addition to the physical damage portion of this worksheet. </t>
  </si>
  <si>
    <t>Effective Date:</t>
  </si>
  <si>
    <t>**Other Factor (2)</t>
  </si>
  <si>
    <t>***Other Factor (3)</t>
  </si>
  <si>
    <t>*Other Factor (1)</t>
  </si>
  <si>
    <t>*Other Factor(1)-Explanation:</t>
  </si>
  <si>
    <t>Column (1)</t>
  </si>
  <si>
    <t>Column (2)</t>
  </si>
  <si>
    <t>Column (3)</t>
  </si>
  <si>
    <t>Column (4)</t>
  </si>
  <si>
    <t>Column (5)</t>
  </si>
  <si>
    <t>Column (6)</t>
  </si>
  <si>
    <t>Primary &amp; Secondary:</t>
  </si>
  <si>
    <t>ANNUAL
PREMIUM</t>
  </si>
  <si>
    <t>**Other Factor(2)-Explanation:</t>
  </si>
  <si>
    <t>***Other Factor(3)-Explanation:</t>
  </si>
  <si>
    <t>Primary &amp; Secondary Factor</t>
  </si>
  <si>
    <t>Primary Factor:</t>
  </si>
  <si>
    <t>Secondary Factor:</t>
  </si>
  <si>
    <t>*Other Factor (1):</t>
  </si>
  <si>
    <t>**Other Factor (2):</t>
  </si>
  <si>
    <t>**Other Factor (3):</t>
  </si>
  <si>
    <t>(Sub Total will automatically be reflected on Summary Sheet)</t>
  </si>
  <si>
    <t>WORKSHEET A</t>
  </si>
  <si>
    <t>WORKSHEET B</t>
  </si>
  <si>
    <t>No Surcharge On At-Fault</t>
  </si>
  <si>
    <t>Accidents Under $</t>
  </si>
  <si>
    <t>$1,000 Property Loss Only</t>
  </si>
  <si>
    <t>Pleasure Use, One (1) Accident,</t>
  </si>
  <si>
    <t>WORKSHEET C</t>
  </si>
  <si>
    <t>(If completed, Sub Total will automatically be reflected on Summary Sheet)</t>
  </si>
  <si>
    <t>WORKSHEET OT</t>
  </si>
  <si>
    <t>WORKSHEET D</t>
  </si>
  <si>
    <t>With Proof of Financial Responsibility (SR-22)</t>
  </si>
  <si>
    <t>[Put an x in each box that applies]</t>
  </si>
  <si>
    <t>HAWAII MV PREMIUM QUOTATIONS - ANNUAL PREMIUMS</t>
  </si>
  <si>
    <t>***Other Factor (3):</t>
  </si>
  <si>
    <t>One (1) Driving Under Influence</t>
  </si>
  <si>
    <t>Column (7)</t>
  </si>
  <si>
    <t>Column (8)</t>
  </si>
  <si>
    <t>Column (9)</t>
  </si>
  <si>
    <t>*Other Adjustment (1)-Explanation:</t>
  </si>
  <si>
    <t>**Other Adjustment (2)-Explanation:</t>
  </si>
  <si>
    <t xml:space="preserve">Automobile:  </t>
  </si>
  <si>
    <r>
      <t xml:space="preserve">Please complete this cover sheet </t>
    </r>
    <r>
      <rPr>
        <b/>
        <i/>
        <sz val="9"/>
        <color indexed="10"/>
        <rFont val="Arial"/>
        <family val="2"/>
      </rPr>
      <t xml:space="preserve">BEFORE </t>
    </r>
    <r>
      <rPr>
        <sz val="9"/>
        <color indexed="8"/>
        <rFont val="Arial"/>
        <family val="2"/>
      </rPr>
      <t xml:space="preserve">proceeding to the Premium Worksheets. The Premium Worksheets will automatically populate with the information provided on this page.  </t>
    </r>
  </si>
  <si>
    <t>Insurer(s):</t>
  </si>
  <si>
    <t>Address:</t>
  </si>
  <si>
    <t>NAIC GROUP #:</t>
  </si>
  <si>
    <t>(If applicable)</t>
  </si>
  <si>
    <t>Responsible Officer Name:</t>
  </si>
  <si>
    <t>Email Address:</t>
  </si>
  <si>
    <t>Preparer Name:</t>
  </si>
  <si>
    <t>ISO Comprehensive Symbol:</t>
  </si>
  <si>
    <t>ISO Collision Symbol:</t>
  </si>
  <si>
    <t>Model Year:</t>
  </si>
  <si>
    <t>VIN #:</t>
  </si>
  <si>
    <t>Insurer Comprehensive Symbol (if different from ISO):</t>
  </si>
  <si>
    <t>Insurer Collision Symbol (if different from ISO):</t>
  </si>
  <si>
    <t>REGULAR</t>
  </si>
  <si>
    <t>PROGRAM:</t>
  </si>
  <si>
    <t>INSURER:</t>
  </si>
  <si>
    <t>Single Vehicle, Clear Driving Record, One Driver/One Vehicle</t>
  </si>
  <si>
    <t>Pleasure Use, One Registered Owner</t>
  </si>
  <si>
    <t>Title:</t>
  </si>
  <si>
    <t>Phone #:</t>
  </si>
  <si>
    <t>SUBTOTALS:</t>
  </si>
  <si>
    <t>MV PREMIUM SUMMARY SHEET</t>
  </si>
  <si>
    <t>Pleasure Use,
Clear record</t>
  </si>
  <si>
    <t>Pleasure Use, 1 accident,
$1,000 property loss</t>
  </si>
  <si>
    <t>Pleasure Use,
1 speeding conviction</t>
  </si>
  <si>
    <t>Pleasure Use,
1 DUI conviction w/SR-22</t>
  </si>
  <si>
    <t>EFFECTIVE DATE:</t>
  </si>
  <si>
    <t>**If OTHER, explain:</t>
  </si>
  <si>
    <r>
      <t xml:space="preserve">Worksheet A Profile:  </t>
    </r>
    <r>
      <rPr>
        <b/>
        <sz val="10"/>
        <color indexed="10"/>
        <rFont val="Arial"/>
        <family val="2"/>
      </rPr>
      <t>Pleasure Use, Clear Driving Record</t>
    </r>
  </si>
  <si>
    <r>
      <t xml:space="preserve">Worksheet B Profile:  </t>
    </r>
    <r>
      <rPr>
        <b/>
        <sz val="10"/>
        <color indexed="10"/>
        <rFont val="Arial"/>
        <family val="2"/>
      </rPr>
      <t>Pleasure Use, 1 Accident Under $1,000 Property Loss</t>
    </r>
  </si>
  <si>
    <r>
      <t xml:space="preserve">Worksheet C Profile:  </t>
    </r>
    <r>
      <rPr>
        <b/>
        <sz val="10"/>
        <color indexed="10"/>
        <rFont val="Arial"/>
        <family val="2"/>
      </rPr>
      <t>Pleasure Use, 1 Speeding Conviction</t>
    </r>
  </si>
  <si>
    <r>
      <t xml:space="preserve">Worksheet D Profile:  </t>
    </r>
    <r>
      <rPr>
        <b/>
        <sz val="10"/>
        <color indexed="10"/>
        <rFont val="Arial"/>
        <family val="2"/>
      </rPr>
      <t>Pleasure Use, 1 DUI Conviction With SR-22</t>
    </r>
  </si>
  <si>
    <t>Insurer
Group Name:</t>
  </si>
  <si>
    <t>NAIC Number(s):</t>
  </si>
  <si>
    <t>Last Rate Revision:</t>
  </si>
  <si>
    <t>RISK CHARACTERISTICS</t>
  </si>
  <si>
    <t>DUI conviction</t>
  </si>
  <si>
    <t>Administrative License Revocations</t>
  </si>
  <si>
    <r>
      <t xml:space="preserve">Insurer does </t>
    </r>
    <r>
      <rPr>
        <b/>
        <u/>
        <sz val="9"/>
        <rFont val="Arial"/>
        <family val="2"/>
      </rPr>
      <t>not</t>
    </r>
    <r>
      <rPr>
        <b/>
        <sz val="9"/>
        <rFont val="Arial"/>
        <family val="2"/>
      </rPr>
      <t xml:space="preserve"> accept NEW applicants with:</t>
    </r>
  </si>
  <si>
    <t>Annual
Base
Premium</t>
  </si>
  <si>
    <t>COVERSHEET</t>
  </si>
  <si>
    <t>EXEMPTION REQUEST/SPECIAL ANNOTATION</t>
  </si>
  <si>
    <t>NOTHING TO REPORT</t>
  </si>
  <si>
    <t>*Use the box below if you are requesting an exemption from publication or special annotation:</t>
  </si>
  <si>
    <r>
      <t xml:space="preserve">(If submitting for a group, </t>
    </r>
    <r>
      <rPr>
        <i/>
        <u/>
        <sz val="9"/>
        <rFont val="Arial"/>
        <family val="2"/>
      </rPr>
      <t>each</t>
    </r>
    <r>
      <rPr>
        <i/>
        <sz val="9"/>
        <rFont val="Arial"/>
        <family val="2"/>
      </rPr>
      <t xml:space="preserve"> insurer must also be identified above)</t>
    </r>
  </si>
  <si>
    <t>Private Passenger Auto Program:</t>
  </si>
  <si>
    <t>Coversheet only.  If submitting for a group of insurers, EACH insurer must be separately identified below.</t>
  </si>
  <si>
    <t xml:space="preserve">Check box if you declare that the insurer(s) do not have Private Passenger Auto Rates filed in Hawaii. Complete </t>
  </si>
  <si>
    <t>Check box if you are requesting an exemption from publication or special annotation and have Private Passenger</t>
  </si>
  <si>
    <r>
      <t xml:space="preserve">Auto rates filed in Hawaii.  *Provide an explanation below.  </t>
    </r>
    <r>
      <rPr>
        <sz val="9"/>
        <color indexed="10"/>
        <rFont val="Arial"/>
        <family val="2"/>
      </rPr>
      <t>Worksheets must be completed.</t>
    </r>
  </si>
  <si>
    <t>INSURER</t>
  </si>
  <si>
    <t>WRK A-OAH</t>
  </si>
  <si>
    <t>WRK C-OAH</t>
  </si>
  <si>
    <t>WRK A-MAU</t>
  </si>
  <si>
    <t>WRK C-MAU</t>
  </si>
  <si>
    <t>WRK A-KAU</t>
  </si>
  <si>
    <t>WRK C-KAU</t>
  </si>
  <si>
    <t>WRK A-HAW</t>
  </si>
  <si>
    <t>WRK C-HAW</t>
  </si>
  <si>
    <t>EFF DT</t>
  </si>
  <si>
    <t>PROGRAM</t>
  </si>
  <si>
    <t>FOR DIVISION USE ONLY</t>
  </si>
  <si>
    <t>State Tracking # of</t>
  </si>
  <si>
    <r>
      <t>(SELECT:</t>
    </r>
    <r>
      <rPr>
        <b/>
        <sz val="9"/>
        <color indexed="12"/>
        <rFont val="Arial"/>
        <family val="2"/>
      </rPr>
      <t xml:space="preserve">  </t>
    </r>
    <r>
      <rPr>
        <b/>
        <sz val="9"/>
        <color indexed="10"/>
        <rFont val="Arial"/>
        <family val="2"/>
      </rPr>
      <t>REGULAR, MASS MERCHANDISING, PENDING RATE FILING or</t>
    </r>
    <r>
      <rPr>
        <b/>
        <sz val="9"/>
        <color indexed="12"/>
        <rFont val="Arial"/>
        <family val="2"/>
      </rPr>
      <t xml:space="preserve"> </t>
    </r>
    <r>
      <rPr>
        <b/>
        <sz val="9"/>
        <color indexed="10"/>
        <rFont val="Arial"/>
        <family val="2"/>
      </rPr>
      <t>OTHER**</t>
    </r>
    <r>
      <rPr>
        <b/>
        <sz val="9"/>
        <rFont val="Arial"/>
        <family val="2"/>
      </rPr>
      <t>)</t>
    </r>
  </si>
  <si>
    <t>Effective:</t>
  </si>
  <si>
    <t xml:space="preserve"> </t>
  </si>
  <si>
    <t>INSURANCE COMPANY NOTES / COMMENTS:</t>
  </si>
  <si>
    <t xml:space="preserve">REGULATOR NOTES: </t>
  </si>
  <si>
    <t>SUMMARY SHEET</t>
  </si>
  <si>
    <t xml:space="preserve">If your rating factors for pleasure use, clear driving record, and single vehicle are other than 1.00 in Worksheet A, in addition to the Physical Damage portion of that worksheet,  you must complete this  Worksheet A-Supplement.  </t>
  </si>
  <si>
    <r>
      <t xml:space="preserve">THIS WORKSHEET REFLECTS THE SUBTOTALS FROM
WORKSHEETS A (OR A-SUPPLEMENT), B, C, D and OT (if applicable)
</t>
    </r>
    <r>
      <rPr>
        <b/>
        <sz val="10"/>
        <color indexed="12"/>
        <rFont val="Arial"/>
        <family val="2"/>
      </rPr>
      <t xml:space="preserve">DATA IS NOT TO BE ENTERED IN THIS WORKSHEET.  Comments only. </t>
    </r>
  </si>
  <si>
    <t>2024 Honda Accord, LX, 4-Dr Sedan</t>
  </si>
  <si>
    <t>1HGCY1F2&amp;R</t>
  </si>
  <si>
    <t xml:space="preserve"> $40,000/80,000 BI</t>
  </si>
  <si>
    <t xml:space="preserve"> $20,000 PD</t>
  </si>
  <si>
    <t>$20,000 PD</t>
  </si>
  <si>
    <t xml:space="preserve"> $40,000/80,000 UM (Stacked)</t>
  </si>
  <si>
    <t xml:space="preserve"> $40,000/80,000 UIM (Stacked)</t>
  </si>
  <si>
    <t xml:space="preserve"> $40,000/80,000 UM (S)</t>
  </si>
  <si>
    <t xml:space="preserve"> $40,000/80,000 UIM (S)</t>
  </si>
  <si>
    <t>$40,000/80,000 UM, STACKED</t>
  </si>
  <si>
    <t>$40,000/80,000 UIM, STACKED</t>
  </si>
  <si>
    <r>
      <t xml:space="preserve">DETERMINATION FOR ANNUAL RATES AT BASE LIMITS </t>
    </r>
    <r>
      <rPr>
        <b/>
        <sz val="11"/>
        <color indexed="10"/>
        <rFont val="Arial"/>
        <family val="2"/>
      </rPr>
      <t>WORKSHEET A-SUPPLEMENT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</si>
</sst>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m/d/yy;@"/>
    <numFmt numFmtId="165" formatCode="[$-409]mmmm\ d\,\ yyyy;@"/>
    <numFmt numFmtId="166" formatCode="_(&quot;$&quot;* #,##0_);_(&quot;$&quot;* \(#,##0\);_(&quot;$&quot;* &quot;-&quot;??_);_(@_)"/>
    <numFmt numFmtId="167" formatCode="_(* #,##0_);_(* \(#,##0\);_(* &quot;-&quot;??_);_(@_)"/>
  </numFmts>
  <fonts count="48" x14ac:knownFonts="1">
    <font>
      <sz val="10"/>
      <name val="Arial"/>
    </font>
    <font>
      <sz val="10"/>
      <name val="Arial"/>
    </font>
    <font>
      <sz val="8"/>
      <name val="Arial"/>
      <family val="2"/>
    </font>
    <font>
      <b/>
      <sz val="10"/>
      <name val="Arial"/>
      <family val="2"/>
    </font>
    <font>
      <b/>
      <sz val="14"/>
      <name val="Arial"/>
      <family val="2"/>
    </font>
    <font>
      <sz val="9"/>
      <name val="Arial"/>
      <family val="2"/>
    </font>
    <font>
      <sz val="8"/>
      <name val="Arial"/>
      <family val="2"/>
    </font>
    <font>
      <b/>
      <sz val="9"/>
      <name val="Arial"/>
      <family val="2"/>
    </font>
    <font>
      <sz val="10"/>
      <name val="Arial"/>
      <family val="2"/>
    </font>
    <font>
      <b/>
      <sz val="10"/>
      <color indexed="10"/>
      <name val="Arial"/>
      <family val="2"/>
    </font>
    <font>
      <b/>
      <sz val="12"/>
      <name val="Arial"/>
      <family val="2"/>
    </font>
    <font>
      <b/>
      <sz val="8"/>
      <name val="Arial"/>
      <family val="2"/>
    </font>
    <font>
      <sz val="8"/>
      <color indexed="10"/>
      <name val="Arial"/>
      <family val="2"/>
    </font>
    <font>
      <i/>
      <sz val="9"/>
      <name val="Arial"/>
      <family val="2"/>
    </font>
    <font>
      <b/>
      <u/>
      <sz val="9"/>
      <name val="Arial"/>
      <family val="2"/>
    </font>
    <font>
      <b/>
      <sz val="9"/>
      <color indexed="10"/>
      <name val="Arial"/>
      <family val="2"/>
    </font>
    <font>
      <b/>
      <sz val="8"/>
      <color indexed="10"/>
      <name val="Arial"/>
      <family val="2"/>
    </font>
    <font>
      <b/>
      <sz val="9"/>
      <color indexed="12"/>
      <name val="Arial"/>
      <family val="2"/>
    </font>
    <font>
      <b/>
      <sz val="8"/>
      <color indexed="12"/>
      <name val="Arial"/>
      <family val="2"/>
    </font>
    <font>
      <sz val="9"/>
      <color indexed="10"/>
      <name val="Arial"/>
      <family val="2"/>
    </font>
    <font>
      <sz val="10"/>
      <color indexed="10"/>
      <name val="Arial"/>
      <family val="2"/>
    </font>
    <font>
      <b/>
      <sz val="10"/>
      <color indexed="12"/>
      <name val="Arial"/>
      <family val="2"/>
    </font>
    <font>
      <b/>
      <u/>
      <sz val="8"/>
      <color indexed="12"/>
      <name val="Arial"/>
      <family val="2"/>
    </font>
    <font>
      <sz val="9"/>
      <color indexed="12"/>
      <name val="Arial"/>
      <family val="2"/>
    </font>
    <font>
      <sz val="8"/>
      <color indexed="12"/>
      <name val="Arial"/>
      <family val="2"/>
    </font>
    <font>
      <sz val="9"/>
      <color indexed="8"/>
      <name val="Arial"/>
      <family val="2"/>
    </font>
    <font>
      <b/>
      <i/>
      <sz val="9"/>
      <color indexed="10"/>
      <name val="Arial"/>
      <family val="2"/>
    </font>
    <font>
      <i/>
      <sz val="9"/>
      <color indexed="10"/>
      <name val="Arial"/>
      <family val="2"/>
    </font>
    <font>
      <b/>
      <sz val="12"/>
      <color indexed="12"/>
      <name val="Arial"/>
      <family val="2"/>
    </font>
    <font>
      <b/>
      <sz val="18"/>
      <name val="Arial"/>
      <family val="2"/>
    </font>
    <font>
      <b/>
      <sz val="11"/>
      <name val="Arial"/>
      <family val="2"/>
    </font>
    <font>
      <b/>
      <sz val="11"/>
      <color indexed="10"/>
      <name val="Arial"/>
      <family val="2"/>
    </font>
    <font>
      <b/>
      <u/>
      <sz val="8"/>
      <name val="Arial"/>
      <family val="2"/>
    </font>
    <font>
      <b/>
      <i/>
      <sz val="8"/>
      <name val="Arial"/>
      <family val="2"/>
    </font>
    <font>
      <i/>
      <sz val="8"/>
      <color indexed="12"/>
      <name val="Arial"/>
      <family val="2"/>
    </font>
    <font>
      <i/>
      <u/>
      <sz val="9"/>
      <name val="Arial"/>
      <family val="2"/>
    </font>
    <font>
      <b/>
      <u/>
      <sz val="10"/>
      <color indexed="12"/>
      <name val="Arial"/>
      <family val="2"/>
    </font>
    <font>
      <b/>
      <sz val="14"/>
      <color indexed="10"/>
      <name val="Arial"/>
      <family val="2"/>
    </font>
    <font>
      <i/>
      <sz val="10"/>
      <name val="Arial"/>
      <family val="2"/>
    </font>
    <font>
      <b/>
      <i/>
      <sz val="10"/>
      <name val="Arial"/>
      <family val="2"/>
    </font>
    <font>
      <b/>
      <sz val="9"/>
      <color rgb="FFFF0000"/>
      <name val="Arial"/>
      <family val="2"/>
    </font>
    <font>
      <sz val="10"/>
      <color rgb="FF0000FF"/>
      <name val="Arial"/>
      <family val="2"/>
    </font>
    <font>
      <b/>
      <sz val="10"/>
      <color rgb="FF0000FF"/>
      <name val="Arial"/>
      <family val="2"/>
    </font>
    <font>
      <b/>
      <sz val="9"/>
      <color rgb="FF0000FF"/>
      <name val="Arial"/>
      <family val="2"/>
    </font>
    <font>
      <sz val="9"/>
      <color rgb="FF0000FF"/>
      <name val="Arial"/>
      <family val="2"/>
    </font>
    <font>
      <b/>
      <sz val="10"/>
      <color rgb="FFFF0000"/>
      <name val="Arial"/>
      <family val="2"/>
    </font>
    <font>
      <sz val="10"/>
      <color rgb="FFFF0000"/>
      <name val="Arial"/>
      <family val="2"/>
    </font>
    <font>
      <b/>
      <sz val="8"/>
      <color rgb="FFFF0000"/>
      <name val="Arial"/>
      <family val="2"/>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22"/>
        <bgColor indexed="64"/>
      </patternFill>
    </fill>
    <fill>
      <patternFill patternType="solid">
        <fgColor theme="0"/>
        <bgColor indexed="64"/>
      </patternFill>
    </fill>
    <fill>
      <patternFill patternType="solid">
        <fgColor theme="9"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12"/>
      </left>
      <right style="medium">
        <color indexed="12"/>
      </right>
      <top style="medium">
        <color indexed="12"/>
      </top>
      <bottom style="medium">
        <color indexed="1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12"/>
      </bottom>
      <diagonal/>
    </border>
    <border>
      <left/>
      <right/>
      <top style="thin">
        <color indexed="12"/>
      </top>
      <bottom style="thin">
        <color indexed="12"/>
      </bottom>
      <diagonal/>
    </border>
    <border>
      <left style="thin">
        <color indexed="64"/>
      </left>
      <right style="thin">
        <color indexed="64"/>
      </right>
      <top style="thin">
        <color indexed="64"/>
      </top>
      <bottom/>
      <diagonal/>
    </border>
    <border>
      <left/>
      <right/>
      <top/>
      <bottom style="medium">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460">
    <xf numFmtId="0" fontId="0" fillId="0" borderId="0" xfId="0"/>
    <xf numFmtId="0" fontId="8" fillId="0" borderId="0" xfId="0" applyFont="1"/>
    <xf numFmtId="0" fontId="5" fillId="0" borderId="0" xfId="0" applyFont="1"/>
    <xf numFmtId="0" fontId="6" fillId="0" borderId="0" xfId="0" applyFont="1"/>
    <xf numFmtId="0" fontId="6" fillId="0" borderId="1" xfId="0" applyFont="1" applyBorder="1" applyAlignment="1" applyProtection="1">
      <alignment vertical="top" wrapText="1"/>
      <protection locked="0"/>
    </xf>
    <xf numFmtId="0" fontId="6" fillId="0" borderId="2" xfId="0" applyFont="1" applyBorder="1" applyAlignment="1" applyProtection="1">
      <alignment vertical="top" wrapText="1"/>
      <protection locked="0"/>
    </xf>
    <xf numFmtId="0" fontId="6" fillId="0" borderId="1" xfId="0" applyFont="1" applyBorder="1" applyProtection="1">
      <protection locked="0"/>
    </xf>
    <xf numFmtId="0" fontId="6" fillId="0" borderId="2" xfId="0" applyFont="1" applyBorder="1" applyProtection="1">
      <protection locked="0"/>
    </xf>
    <xf numFmtId="0" fontId="5" fillId="0" borderId="0" xfId="0" applyFont="1" applyAlignment="1">
      <alignment horizontal="right"/>
    </xf>
    <xf numFmtId="0" fontId="7" fillId="0" borderId="0" xfId="0" applyFont="1" applyAlignment="1">
      <alignment horizontal="center" wrapText="1"/>
    </xf>
    <xf numFmtId="0" fontId="7" fillId="0" borderId="0" xfId="0" applyFont="1"/>
    <xf numFmtId="0" fontId="11" fillId="0" borderId="1" xfId="0" applyFont="1" applyBorder="1" applyAlignment="1" applyProtection="1">
      <alignment vertical="top" wrapText="1"/>
      <protection locked="0"/>
    </xf>
    <xf numFmtId="0" fontId="11" fillId="0" borderId="2" xfId="0" applyFont="1" applyBorder="1" applyAlignment="1" applyProtection="1">
      <alignment vertical="top" wrapText="1"/>
      <protection locked="0"/>
    </xf>
    <xf numFmtId="0" fontId="11" fillId="0" borderId="3" xfId="0" applyFont="1" applyBorder="1" applyAlignment="1" applyProtection="1">
      <alignment vertical="top" wrapText="1"/>
      <protection locked="0"/>
    </xf>
    <xf numFmtId="0" fontId="11" fillId="0" borderId="1" xfId="0" applyFont="1" applyBorder="1" applyProtection="1">
      <protection locked="0"/>
    </xf>
    <xf numFmtId="0" fontId="11" fillId="0" borderId="2" xfId="0" applyFont="1" applyBorder="1" applyProtection="1">
      <protection locked="0"/>
    </xf>
    <xf numFmtId="0" fontId="11" fillId="0" borderId="3" xfId="0" applyFont="1" applyBorder="1" applyProtection="1">
      <protection locked="0"/>
    </xf>
    <xf numFmtId="0" fontId="3" fillId="0" borderId="0" xfId="0" applyFont="1" applyAlignment="1">
      <alignment horizontal="justify"/>
    </xf>
    <xf numFmtId="2" fontId="6" fillId="0" borderId="1" xfId="0" applyNumberFormat="1" applyFont="1" applyBorder="1" applyAlignment="1" applyProtection="1">
      <alignment vertical="top" wrapText="1"/>
      <protection locked="0"/>
    </xf>
    <xf numFmtId="44" fontId="6" fillId="0" borderId="1" xfId="2" applyFont="1" applyBorder="1" applyAlignment="1" applyProtection="1">
      <alignment vertical="top" wrapText="1"/>
      <protection locked="0"/>
    </xf>
    <xf numFmtId="44" fontId="6" fillId="0" borderId="2" xfId="2" applyFont="1" applyBorder="1" applyAlignment="1" applyProtection="1">
      <alignment vertical="top" wrapText="1"/>
      <protection locked="0"/>
    </xf>
    <xf numFmtId="44" fontId="6" fillId="0" borderId="1" xfId="2" applyFont="1" applyBorder="1" applyProtection="1">
      <protection locked="0"/>
    </xf>
    <xf numFmtId="44" fontId="6" fillId="0" borderId="2" xfId="2" applyFont="1" applyBorder="1" applyProtection="1">
      <protection locked="0"/>
    </xf>
    <xf numFmtId="0" fontId="3" fillId="0" borderId="0" xfId="0" applyFont="1" applyAlignment="1">
      <alignment horizontal="right"/>
    </xf>
    <xf numFmtId="0" fontId="3" fillId="0" borderId="0" xfId="0" applyFont="1"/>
    <xf numFmtId="0" fontId="3" fillId="0" borderId="0" xfId="0" applyFont="1" applyAlignment="1">
      <alignment horizontal="center"/>
    </xf>
    <xf numFmtId="0" fontId="8" fillId="0" borderId="0" xfId="0" applyFont="1" applyAlignment="1">
      <alignment horizontal="right"/>
    </xf>
    <xf numFmtId="44" fontId="8" fillId="0" borderId="1" xfId="2" applyFont="1" applyBorder="1" applyAlignment="1" applyProtection="1">
      <alignment vertical="top" wrapText="1"/>
      <protection locked="0"/>
    </xf>
    <xf numFmtId="44" fontId="8" fillId="0" borderId="2" xfId="2" applyFont="1" applyBorder="1" applyAlignment="1" applyProtection="1">
      <alignment vertical="top" wrapText="1"/>
      <protection locked="0"/>
    </xf>
    <xf numFmtId="44" fontId="8" fillId="0" borderId="1" xfId="2" applyFont="1" applyBorder="1" applyProtection="1">
      <protection locked="0"/>
    </xf>
    <xf numFmtId="44" fontId="8" fillId="0" borderId="2" xfId="2" applyFont="1" applyBorder="1" applyProtection="1">
      <protection locked="0"/>
    </xf>
    <xf numFmtId="0" fontId="3" fillId="0" borderId="0" xfId="0" applyFont="1" applyAlignment="1">
      <alignment horizontal="left" wrapText="1"/>
    </xf>
    <xf numFmtId="0" fontId="3" fillId="0" borderId="0" xfId="0" applyFont="1" applyAlignment="1">
      <alignment vertical="top" wrapText="1"/>
    </xf>
    <xf numFmtId="0" fontId="8" fillId="0" borderId="0" xfId="0" applyFont="1" applyAlignment="1">
      <alignment vertical="top" wrapText="1"/>
    </xf>
    <xf numFmtId="44" fontId="3" fillId="0" borderId="0" xfId="2" applyFont="1" applyProtection="1"/>
    <xf numFmtId="44" fontId="8" fillId="0" borderId="0" xfId="2" applyFont="1" applyFill="1" applyProtection="1"/>
    <xf numFmtId="0" fontId="9" fillId="0" borderId="0" xfId="0" applyFont="1"/>
    <xf numFmtId="44" fontId="8" fillId="0" borderId="1" xfId="2" applyFont="1" applyFill="1" applyBorder="1" applyAlignment="1" applyProtection="1">
      <alignment vertical="top" wrapText="1"/>
      <protection locked="0"/>
    </xf>
    <xf numFmtId="2" fontId="8" fillId="0" borderId="1" xfId="0" applyNumberFormat="1" applyFont="1" applyBorder="1" applyAlignment="1" applyProtection="1">
      <alignment vertical="top" wrapText="1"/>
      <protection locked="0"/>
    </xf>
    <xf numFmtId="44" fontId="8" fillId="0" borderId="2" xfId="2" applyFont="1" applyFill="1" applyBorder="1" applyAlignment="1" applyProtection="1">
      <alignment vertical="top" wrapText="1"/>
      <protection locked="0"/>
    </xf>
    <xf numFmtId="44" fontId="8" fillId="0" borderId="1" xfId="2" applyFont="1" applyFill="1" applyBorder="1" applyProtection="1">
      <protection locked="0"/>
    </xf>
    <xf numFmtId="44" fontId="8" fillId="0" borderId="2" xfId="2" applyFont="1" applyFill="1" applyBorder="1" applyProtection="1">
      <protection locked="0"/>
    </xf>
    <xf numFmtId="0" fontId="7" fillId="0" borderId="0" xfId="0" applyFont="1" applyAlignment="1">
      <alignment horizontal="left"/>
    </xf>
    <xf numFmtId="0" fontId="8" fillId="0" borderId="4" xfId="0" applyFont="1" applyBorder="1"/>
    <xf numFmtId="0" fontId="15" fillId="0" borderId="4" xfId="0" applyFont="1" applyBorder="1" applyAlignment="1">
      <alignment horizontal="left"/>
    </xf>
    <xf numFmtId="0" fontId="7" fillId="0" borderId="0" xfId="0" applyFont="1" applyAlignment="1">
      <alignment horizontal="right" wrapText="1"/>
    </xf>
    <xf numFmtId="0" fontId="8" fillId="0" borderId="5" xfId="0" applyFont="1" applyBorder="1"/>
    <xf numFmtId="0" fontId="8" fillId="0" borderId="6" xfId="0" applyFont="1" applyBorder="1"/>
    <xf numFmtId="165" fontId="7" fillId="0" borderId="0" xfId="0" quotePrefix="1" applyNumberFormat="1" applyFont="1"/>
    <xf numFmtId="0" fontId="5" fillId="0" borderId="4" xfId="0" applyFont="1" applyBorder="1" applyAlignment="1">
      <alignment horizontal="right"/>
    </xf>
    <xf numFmtId="165" fontId="7" fillId="0" borderId="7" xfId="0" quotePrefix="1" applyNumberFormat="1" applyFont="1" applyBorder="1"/>
    <xf numFmtId="0" fontId="7" fillId="0" borderId="0" xfId="0" applyFont="1" applyAlignment="1">
      <alignment horizontal="right"/>
    </xf>
    <xf numFmtId="0" fontId="17" fillId="0" borderId="0" xfId="0" applyFont="1" applyAlignment="1">
      <alignment horizontal="right"/>
    </xf>
    <xf numFmtId="0" fontId="7" fillId="0" borderId="0" xfId="0" applyFont="1" applyAlignment="1">
      <alignment wrapText="1"/>
    </xf>
    <xf numFmtId="0" fontId="7" fillId="0" borderId="4" xfId="0" applyFont="1" applyBorder="1"/>
    <xf numFmtId="0" fontId="7" fillId="0" borderId="7" xfId="0" applyFont="1" applyBorder="1" applyAlignment="1">
      <alignment wrapText="1"/>
    </xf>
    <xf numFmtId="0" fontId="7" fillId="0" borderId="8" xfId="0" applyFont="1" applyBorder="1" applyAlignment="1">
      <alignment wrapText="1"/>
    </xf>
    <xf numFmtId="165" fontId="7" fillId="0" borderId="9" xfId="0" quotePrefix="1" applyNumberFormat="1" applyFont="1" applyBorder="1"/>
    <xf numFmtId="0" fontId="17" fillId="0" borderId="0" xfId="0" applyFont="1" applyAlignment="1">
      <alignment horizontal="center" wrapText="1"/>
    </xf>
    <xf numFmtId="0" fontId="17" fillId="0" borderId="9" xfId="0" applyFont="1" applyBorder="1" applyAlignment="1">
      <alignment horizontal="center" wrapText="1"/>
    </xf>
    <xf numFmtId="0" fontId="17" fillId="0" borderId="10" xfId="0" applyFont="1" applyBorder="1" applyAlignment="1">
      <alignment horizontal="center" wrapText="1"/>
    </xf>
    <xf numFmtId="165" fontId="7" fillId="0" borderId="10" xfId="0" quotePrefix="1" applyNumberFormat="1" applyFont="1" applyBorder="1"/>
    <xf numFmtId="0" fontId="3" fillId="0" borderId="0" xfId="0" applyFont="1" applyAlignment="1">
      <alignment horizontal="center" vertical="center"/>
    </xf>
    <xf numFmtId="0" fontId="3" fillId="0" borderId="4" xfId="0" applyFont="1" applyBorder="1"/>
    <xf numFmtId="0" fontId="3" fillId="0" borderId="0" xfId="0" applyFont="1" applyAlignment="1">
      <alignment vertical="center"/>
    </xf>
    <xf numFmtId="0" fontId="3" fillId="0" borderId="7" xfId="0" applyFont="1" applyBorder="1" applyAlignment="1">
      <alignment vertical="center"/>
    </xf>
    <xf numFmtId="0" fontId="3" fillId="0" borderId="4" xfId="0" applyFont="1" applyBorder="1" applyAlignment="1">
      <alignment horizontal="left"/>
    </xf>
    <xf numFmtId="0" fontId="5" fillId="0" borderId="0" xfId="0" applyFont="1" applyAlignment="1">
      <alignment horizontal="left"/>
    </xf>
    <xf numFmtId="0" fontId="9" fillId="0" borderId="0" xfId="0" applyFont="1" applyAlignment="1">
      <alignment vertical="center"/>
    </xf>
    <xf numFmtId="0" fontId="3" fillId="0" borderId="4" xfId="0" applyFont="1" applyBorder="1" applyAlignment="1">
      <alignment vertical="center"/>
    </xf>
    <xf numFmtId="0" fontId="10" fillId="0" borderId="0" xfId="0" applyFont="1" applyAlignment="1">
      <alignment vertical="center"/>
    </xf>
    <xf numFmtId="0" fontId="10" fillId="0" borderId="0" xfId="0" applyFont="1" applyAlignment="1">
      <alignment horizontal="left" vertical="center"/>
    </xf>
    <xf numFmtId="0" fontId="10" fillId="0" borderId="0" xfId="0" applyFont="1" applyAlignment="1">
      <alignment horizontal="right" vertical="center"/>
    </xf>
    <xf numFmtId="0" fontId="21" fillId="0" borderId="0" xfId="0" applyFont="1" applyAlignment="1">
      <alignment vertical="center"/>
    </xf>
    <xf numFmtId="0" fontId="7" fillId="0" borderId="6" xfId="0" applyFont="1" applyBorder="1" applyAlignment="1">
      <alignment horizontal="left"/>
    </xf>
    <xf numFmtId="0" fontId="3" fillId="0" borderId="5" xfId="0" applyFont="1" applyBorder="1" applyAlignment="1">
      <alignment horizontal="left"/>
    </xf>
    <xf numFmtId="0" fontId="9" fillId="0" borderId="5" xfId="0" applyFont="1" applyBorder="1"/>
    <xf numFmtId="0" fontId="3" fillId="0" borderId="9" xfId="0" applyFont="1" applyBorder="1" applyAlignment="1">
      <alignment vertical="center"/>
    </xf>
    <xf numFmtId="0" fontId="6" fillId="0" borderId="0" xfId="0" applyFont="1" applyAlignment="1">
      <alignment horizontal="center" wrapText="1"/>
    </xf>
    <xf numFmtId="0" fontId="32" fillId="0" borderId="0" xfId="0" applyFont="1" applyAlignment="1">
      <alignment horizontal="center" wrapText="1"/>
    </xf>
    <xf numFmtId="0" fontId="11" fillId="0" borderId="0" xfId="0" applyFont="1" applyAlignment="1">
      <alignment horizontal="center" wrapText="1"/>
    </xf>
    <xf numFmtId="0" fontId="21" fillId="0" borderId="0" xfId="0" applyFont="1"/>
    <xf numFmtId="0" fontId="25" fillId="0" borderId="0" xfId="0" applyFont="1" applyAlignment="1">
      <alignment horizontal="center" vertical="center" wrapText="1"/>
    </xf>
    <xf numFmtId="0" fontId="25" fillId="0" borderId="0" xfId="0" applyFont="1" applyAlignment="1">
      <alignment horizontal="left" vertical="center" wrapText="1"/>
    </xf>
    <xf numFmtId="0" fontId="10" fillId="0" borderId="0" xfId="0" applyFont="1" applyAlignment="1">
      <alignment horizontal="center"/>
    </xf>
    <xf numFmtId="0" fontId="17" fillId="0" borderId="0" xfId="0" applyFont="1" applyAlignment="1">
      <alignment horizontal="left" vertical="center"/>
    </xf>
    <xf numFmtId="165" fontId="5" fillId="0" borderId="0" xfId="0" applyNumberFormat="1" applyFont="1" applyAlignment="1">
      <alignment vertical="center" wrapText="1"/>
    </xf>
    <xf numFmtId="165" fontId="5" fillId="0" borderId="0" xfId="0" applyNumberFormat="1" applyFont="1" applyAlignment="1">
      <alignment horizontal="left" vertical="center" wrapText="1"/>
    </xf>
    <xf numFmtId="0" fontId="13" fillId="0" borderId="0" xfId="0" applyFont="1" applyAlignment="1">
      <alignment vertical="top"/>
    </xf>
    <xf numFmtId="0" fontId="13" fillId="0" borderId="0" xfId="0" applyFont="1" applyAlignment="1">
      <alignment horizontal="left" vertical="top"/>
    </xf>
    <xf numFmtId="0" fontId="7" fillId="0" borderId="0" xfId="0" applyFont="1" applyAlignment="1">
      <alignment horizontal="left" wrapText="1"/>
    </xf>
    <xf numFmtId="0" fontId="13" fillId="0" borderId="0" xfId="0" applyFont="1" applyAlignment="1">
      <alignment horizontal="center" vertical="top"/>
    </xf>
    <xf numFmtId="0" fontId="27" fillId="0" borderId="0" xfId="0" applyFont="1" applyAlignment="1">
      <alignment horizontal="left"/>
    </xf>
    <xf numFmtId="0" fontId="27" fillId="0" borderId="0" xfId="0" applyFont="1" applyAlignment="1">
      <alignment horizontal="right"/>
    </xf>
    <xf numFmtId="0" fontId="5" fillId="0" borderId="0" xfId="0" applyFont="1" applyAlignment="1">
      <alignment horizontal="center" vertical="top"/>
    </xf>
    <xf numFmtId="0" fontId="25" fillId="0" borderId="0" xfId="0" applyFont="1" applyAlignment="1">
      <alignment horizontal="right" vertical="center" wrapText="1"/>
    </xf>
    <xf numFmtId="0" fontId="0" fillId="0" borderId="0" xfId="0" applyAlignment="1">
      <alignment horizontal="left"/>
    </xf>
    <xf numFmtId="0" fontId="15" fillId="0" borderId="0" xfId="0" applyFont="1"/>
    <xf numFmtId="0" fontId="5" fillId="0" borderId="4" xfId="0" applyFont="1" applyBorder="1"/>
    <xf numFmtId="0" fontId="7" fillId="0" borderId="4" xfId="0" applyFont="1" applyBorder="1" applyAlignment="1">
      <alignment horizontal="right"/>
    </xf>
    <xf numFmtId="2" fontId="21" fillId="0" borderId="1" xfId="0" applyNumberFormat="1" applyFont="1" applyBorder="1" applyProtection="1">
      <protection locked="0"/>
    </xf>
    <xf numFmtId="0" fontId="9" fillId="0" borderId="11" xfId="0" applyFont="1" applyBorder="1"/>
    <xf numFmtId="0" fontId="8" fillId="0" borderId="9" xfId="0" applyFont="1" applyBorder="1"/>
    <xf numFmtId="0" fontId="8" fillId="0" borderId="10" xfId="0" applyFont="1" applyBorder="1"/>
    <xf numFmtId="0" fontId="15" fillId="0" borderId="0" xfId="0" applyFont="1" applyAlignment="1">
      <alignment horizontal="left"/>
    </xf>
    <xf numFmtId="0" fontId="9" fillId="0" borderId="0" xfId="0" applyFont="1" applyAlignment="1">
      <alignment wrapText="1"/>
    </xf>
    <xf numFmtId="0" fontId="15" fillId="0" borderId="0" xfId="0" applyFont="1" applyAlignment="1">
      <alignment wrapText="1"/>
    </xf>
    <xf numFmtId="44" fontId="8" fillId="0" borderId="0" xfId="2" applyFont="1" applyProtection="1"/>
    <xf numFmtId="0" fontId="8" fillId="0" borderId="0" xfId="0" applyFont="1" applyAlignment="1">
      <alignment horizontal="right" vertical="top"/>
    </xf>
    <xf numFmtId="0" fontId="8" fillId="0" borderId="7" xfId="0" applyFont="1" applyBorder="1"/>
    <xf numFmtId="0" fontId="19" fillId="0" borderId="0" xfId="0" applyFont="1"/>
    <xf numFmtId="0" fontId="6" fillId="0" borderId="0" xfId="0" applyFont="1" applyAlignment="1">
      <alignment horizontal="center"/>
    </xf>
    <xf numFmtId="0" fontId="12" fillId="0" borderId="0" xfId="0" applyFont="1"/>
    <xf numFmtId="44" fontId="5" fillId="0" borderId="0" xfId="2" applyFont="1" applyProtection="1"/>
    <xf numFmtId="0" fontId="7" fillId="0" borderId="0" xfId="0" applyFont="1" applyAlignment="1">
      <alignment horizontal="right" vertical="top"/>
    </xf>
    <xf numFmtId="0" fontId="0" fillId="0" borderId="7" xfId="0" applyBorder="1"/>
    <xf numFmtId="0" fontId="0" fillId="0" borderId="4" xfId="0" applyBorder="1"/>
    <xf numFmtId="0" fontId="8" fillId="0" borderId="0" xfId="0" applyFont="1" applyAlignment="1">
      <alignment horizontal="left"/>
    </xf>
    <xf numFmtId="0" fontId="30" fillId="0" borderId="9" xfId="0" applyFont="1" applyBorder="1"/>
    <xf numFmtId="0" fontId="11" fillId="0" borderId="0" xfId="0" applyFont="1"/>
    <xf numFmtId="0" fontId="6" fillId="0" borderId="0" xfId="0" applyFont="1" applyAlignment="1">
      <alignment horizontal="right"/>
    </xf>
    <xf numFmtId="0" fontId="11" fillId="0" borderId="0" xfId="0" applyFont="1" applyAlignment="1">
      <alignment horizontal="left" wrapText="1"/>
    </xf>
    <xf numFmtId="165" fontId="11" fillId="0" borderId="0" xfId="0" applyNumberFormat="1" applyFont="1"/>
    <xf numFmtId="0" fontId="16" fillId="0" borderId="0" xfId="0" applyFont="1"/>
    <xf numFmtId="165" fontId="16" fillId="0" borderId="0" xfId="0" applyNumberFormat="1" applyFont="1"/>
    <xf numFmtId="0" fontId="20" fillId="0" borderId="0" xfId="0" applyFont="1"/>
    <xf numFmtId="0" fontId="11" fillId="0" borderId="4" xfId="0" applyFont="1" applyBorder="1" applyAlignment="1">
      <alignment horizontal="left" vertical="center"/>
    </xf>
    <xf numFmtId="0" fontId="6" fillId="0" borderId="4" xfId="0" applyFont="1" applyBorder="1" applyAlignment="1">
      <alignment horizontal="left"/>
    </xf>
    <xf numFmtId="0" fontId="6" fillId="0" borderId="4" xfId="0" applyFont="1" applyBorder="1"/>
    <xf numFmtId="0" fontId="16" fillId="0" borderId="4" xfId="0" applyFont="1" applyBorder="1"/>
    <xf numFmtId="0" fontId="12" fillId="0" borderId="4" xfId="0" applyFont="1" applyBorder="1"/>
    <xf numFmtId="0" fontId="20" fillId="0" borderId="4" xfId="0" applyFont="1" applyBorder="1"/>
    <xf numFmtId="0" fontId="6" fillId="0" borderId="8" xfId="0" applyFont="1" applyBorder="1"/>
    <xf numFmtId="0" fontId="6" fillId="0" borderId="10" xfId="0" applyFont="1" applyBorder="1" applyAlignment="1">
      <alignment horizontal="center"/>
    </xf>
    <xf numFmtId="0" fontId="6" fillId="0" borderId="7" xfId="0" applyFont="1" applyBorder="1"/>
    <xf numFmtId="0" fontId="11" fillId="0" borderId="0" xfId="0" applyFont="1" applyAlignment="1">
      <alignment horizontal="center"/>
    </xf>
    <xf numFmtId="0" fontId="6" fillId="0" borderId="5" xfId="0" applyFont="1" applyBorder="1"/>
    <xf numFmtId="0" fontId="6" fillId="0" borderId="0" xfId="0" applyFont="1" applyAlignment="1">
      <alignment vertical="top" wrapText="1"/>
    </xf>
    <xf numFmtId="0" fontId="11" fillId="0" borderId="0" xfId="0" applyFont="1" applyAlignment="1">
      <alignment horizontal="center" vertical="top" wrapText="1"/>
    </xf>
    <xf numFmtId="0" fontId="11" fillId="0" borderId="5" xfId="0" applyFont="1" applyBorder="1" applyAlignment="1">
      <alignment horizontal="left" vertical="top"/>
    </xf>
    <xf numFmtId="0" fontId="11" fillId="0" borderId="0" xfId="0" applyFont="1" applyAlignment="1">
      <alignment horizontal="left" vertical="top"/>
    </xf>
    <xf numFmtId="0" fontId="11" fillId="0" borderId="7" xfId="0" applyFont="1" applyBorder="1" applyAlignment="1">
      <alignment horizontal="left" vertical="top"/>
    </xf>
    <xf numFmtId="0" fontId="6" fillId="0" borderId="5" xfId="0" applyFont="1" applyBorder="1" applyAlignment="1">
      <alignment vertical="top" wrapText="1"/>
    </xf>
    <xf numFmtId="0" fontId="6" fillId="0" borderId="7" xfId="0" applyFont="1" applyBorder="1" applyAlignment="1">
      <alignment vertical="top" wrapText="1"/>
    </xf>
    <xf numFmtId="44" fontId="6" fillId="0" borderId="0" xfId="2" applyFont="1" applyBorder="1" applyProtection="1"/>
    <xf numFmtId="0" fontId="24" fillId="0" borderId="0" xfId="0" applyFont="1" applyAlignment="1">
      <alignment horizontal="right"/>
    </xf>
    <xf numFmtId="0" fontId="11" fillId="0" borderId="0" xfId="0" applyFont="1" applyAlignment="1">
      <alignment horizontal="right"/>
    </xf>
    <xf numFmtId="0" fontId="11" fillId="0" borderId="12" xfId="0" applyFont="1" applyBorder="1"/>
    <xf numFmtId="0" fontId="11" fillId="0" borderId="7" xfId="0" applyFont="1" applyBorder="1"/>
    <xf numFmtId="0" fontId="6" fillId="0" borderId="6" xfId="0" applyFont="1" applyBorder="1"/>
    <xf numFmtId="0" fontId="6" fillId="0" borderId="0" xfId="0" applyFont="1" applyAlignment="1">
      <alignment horizontal="left"/>
    </xf>
    <xf numFmtId="165" fontId="3" fillId="0" borderId="0" xfId="0" quotePrefix="1" applyNumberFormat="1" applyFont="1"/>
    <xf numFmtId="165" fontId="10" fillId="0" borderId="0" xfId="0" quotePrefix="1" applyNumberFormat="1" applyFont="1"/>
    <xf numFmtId="0" fontId="10" fillId="0" borderId="0" xfId="0" applyFont="1" applyAlignment="1">
      <alignment horizontal="right"/>
    </xf>
    <xf numFmtId="0" fontId="10" fillId="0" borderId="0" xfId="0" applyFont="1"/>
    <xf numFmtId="0" fontId="21" fillId="0" borderId="13" xfId="0" applyFont="1" applyBorder="1" applyAlignment="1">
      <alignment horizontal="left"/>
    </xf>
    <xf numFmtId="166" fontId="3" fillId="0" borderId="12" xfId="2" applyNumberFormat="1" applyFont="1" applyFill="1" applyBorder="1" applyProtection="1"/>
    <xf numFmtId="166" fontId="8" fillId="0" borderId="0" xfId="2" applyNumberFormat="1" applyFont="1" applyFill="1" applyProtection="1"/>
    <xf numFmtId="0" fontId="3" fillId="0" borderId="0" xfId="0" applyFont="1" applyAlignment="1">
      <alignment horizontal="left"/>
    </xf>
    <xf numFmtId="167" fontId="3" fillId="0" borderId="1" xfId="1" applyNumberFormat="1" applyFont="1" applyBorder="1" applyAlignment="1" applyProtection="1">
      <alignment vertical="center"/>
      <protection locked="0"/>
    </xf>
    <xf numFmtId="0" fontId="7" fillId="0" borderId="5" xfId="0" applyFont="1" applyBorder="1" applyAlignment="1">
      <alignment horizontal="right"/>
    </xf>
    <xf numFmtId="0" fontId="7" fillId="0" borderId="6" xfId="0" applyFont="1" applyBorder="1" applyAlignment="1">
      <alignment horizontal="right"/>
    </xf>
    <xf numFmtId="0" fontId="17" fillId="0" borderId="4" xfId="0" applyFont="1" applyBorder="1"/>
    <xf numFmtId="0" fontId="5" fillId="0" borderId="0" xfId="0" applyFont="1" applyAlignment="1">
      <alignment horizontal="left" vertical="center"/>
    </xf>
    <xf numFmtId="0" fontId="36" fillId="0" borderId="0" xfId="0" applyFont="1" applyAlignment="1">
      <alignment horizontal="left" vertical="center"/>
    </xf>
    <xf numFmtId="0" fontId="3" fillId="2" borderId="1" xfId="0" applyFont="1" applyFill="1" applyBorder="1"/>
    <xf numFmtId="0" fontId="0" fillId="0" borderId="1" xfId="0" applyBorder="1"/>
    <xf numFmtId="14" fontId="0" fillId="0" borderId="1" xfId="0" applyNumberFormat="1" applyBorder="1"/>
    <xf numFmtId="14" fontId="0" fillId="0" borderId="0" xfId="0" applyNumberFormat="1"/>
    <xf numFmtId="0" fontId="10" fillId="0" borderId="14" xfId="0" applyFont="1" applyBorder="1" applyAlignment="1" applyProtection="1">
      <alignment horizontal="center" vertical="center"/>
      <protection locked="0"/>
    </xf>
    <xf numFmtId="0" fontId="15" fillId="0" borderId="4" xfId="0" applyFont="1" applyBorder="1"/>
    <xf numFmtId="0" fontId="15" fillId="0" borderId="7" xfId="0" applyFont="1" applyBorder="1" applyAlignment="1">
      <alignment horizontal="left"/>
    </xf>
    <xf numFmtId="0" fontId="15" fillId="0" borderId="7" xfId="0" quotePrefix="1" applyFont="1" applyBorder="1" applyAlignment="1">
      <alignment horizontal="left"/>
    </xf>
    <xf numFmtId="0" fontId="15" fillId="0" borderId="8" xfId="0" applyFont="1" applyBorder="1" applyAlignment="1">
      <alignment horizontal="left"/>
    </xf>
    <xf numFmtId="0" fontId="5" fillId="0" borderId="5" xfId="0" applyFont="1" applyBorder="1"/>
    <xf numFmtId="165" fontId="15" fillId="0" borderId="0" xfId="0" applyNumberFormat="1" applyFont="1"/>
    <xf numFmtId="0" fontId="5" fillId="0" borderId="6" xfId="0" applyFont="1" applyBorder="1"/>
    <xf numFmtId="0" fontId="3" fillId="0" borderId="0" xfId="0" applyFont="1" applyAlignment="1" applyProtection="1">
      <alignment vertical="center"/>
      <protection locked="0"/>
    </xf>
    <xf numFmtId="0" fontId="3" fillId="0" borderId="7" xfId="0" applyFont="1" applyBorder="1" applyAlignment="1" applyProtection="1">
      <alignment vertical="center"/>
      <protection locked="0"/>
    </xf>
    <xf numFmtId="0" fontId="3" fillId="0" borderId="0" xfId="0" applyFont="1" applyProtection="1">
      <protection locked="0"/>
    </xf>
    <xf numFmtId="0" fontId="5" fillId="0" borderId="0" xfId="0" applyFont="1" applyAlignment="1" applyProtection="1">
      <alignment horizontal="right"/>
      <protection locked="0"/>
    </xf>
    <xf numFmtId="0" fontId="3" fillId="0" borderId="0" xfId="0" applyFont="1" applyAlignment="1" applyProtection="1">
      <alignment horizontal="center"/>
      <protection locked="0"/>
    </xf>
    <xf numFmtId="0" fontId="7" fillId="0" borderId="0" xfId="0" applyFont="1" applyAlignment="1" applyProtection="1">
      <alignment horizontal="left"/>
      <protection locked="0"/>
    </xf>
    <xf numFmtId="0" fontId="8" fillId="0" borderId="0" xfId="0" applyFont="1" applyProtection="1">
      <protection locked="0"/>
    </xf>
    <xf numFmtId="0" fontId="7" fillId="0" borderId="0" xfId="0" applyFont="1" applyProtection="1">
      <protection locked="0"/>
    </xf>
    <xf numFmtId="0" fontId="8" fillId="0" borderId="0" xfId="0" applyFont="1" applyAlignment="1" applyProtection="1">
      <alignment vertical="top" wrapText="1"/>
      <protection locked="0"/>
    </xf>
    <xf numFmtId="166" fontId="3" fillId="2" borderId="1" xfId="2" applyNumberFormat="1" applyFont="1" applyFill="1" applyBorder="1" applyAlignment="1" applyProtection="1">
      <alignment vertical="top" wrapText="1"/>
      <protection locked="0"/>
    </xf>
    <xf numFmtId="166" fontId="3" fillId="3" borderId="12" xfId="2" applyNumberFormat="1" applyFont="1" applyFill="1" applyBorder="1" applyProtection="1">
      <protection locked="0"/>
    </xf>
    <xf numFmtId="0" fontId="3" fillId="0" borderId="0" xfId="0" applyFont="1" applyAlignment="1" applyProtection="1">
      <alignment horizontal="right"/>
      <protection locked="0"/>
    </xf>
    <xf numFmtId="166" fontId="3" fillId="0" borderId="0" xfId="2" applyNumberFormat="1" applyFont="1" applyFill="1" applyBorder="1" applyProtection="1">
      <protection locked="0"/>
    </xf>
    <xf numFmtId="0" fontId="8" fillId="0" borderId="0" xfId="0" applyFont="1" applyAlignment="1" applyProtection="1">
      <alignment horizontal="center" vertical="top"/>
      <protection locked="0"/>
    </xf>
    <xf numFmtId="0" fontId="23" fillId="0" borderId="0" xfId="0" applyFont="1" applyAlignment="1" applyProtection="1">
      <alignment horizontal="right"/>
      <protection locked="0"/>
    </xf>
    <xf numFmtId="0" fontId="40" fillId="0" borderId="0" xfId="0" applyFont="1"/>
    <xf numFmtId="44" fontId="41" fillId="0" borderId="1" xfId="2" applyFont="1" applyBorder="1" applyAlignment="1" applyProtection="1">
      <alignment vertical="top" wrapText="1"/>
      <protection locked="0"/>
    </xf>
    <xf numFmtId="44" fontId="41" fillId="0" borderId="2" xfId="2" applyFont="1" applyBorder="1" applyAlignment="1" applyProtection="1">
      <alignment vertical="top" wrapText="1"/>
      <protection locked="0"/>
    </xf>
    <xf numFmtId="44" fontId="41" fillId="0" borderId="0" xfId="2" applyFont="1" applyProtection="1">
      <protection locked="0"/>
    </xf>
    <xf numFmtId="44" fontId="41" fillId="0" borderId="0" xfId="2" applyFont="1" applyBorder="1" applyProtection="1">
      <protection locked="0"/>
    </xf>
    <xf numFmtId="44" fontId="41" fillId="0" borderId="1" xfId="2" applyFont="1" applyBorder="1" applyProtection="1">
      <protection locked="0"/>
    </xf>
    <xf numFmtId="44" fontId="41" fillId="0" borderId="2" xfId="2" applyFont="1" applyBorder="1" applyProtection="1">
      <protection locked="0"/>
    </xf>
    <xf numFmtId="44" fontId="41" fillId="0" borderId="1" xfId="2" applyFont="1" applyFill="1" applyBorder="1" applyProtection="1">
      <protection locked="0"/>
    </xf>
    <xf numFmtId="44" fontId="41" fillId="0" borderId="2" xfId="2" applyFont="1" applyFill="1" applyBorder="1" applyProtection="1">
      <protection locked="0"/>
    </xf>
    <xf numFmtId="44" fontId="41" fillId="0" borderId="0" xfId="2" applyFont="1" applyFill="1" applyProtection="1">
      <protection locked="0"/>
    </xf>
    <xf numFmtId="166" fontId="42" fillId="2" borderId="1" xfId="2" applyNumberFormat="1" applyFont="1" applyFill="1" applyBorder="1" applyAlignment="1" applyProtection="1">
      <alignment vertical="top" wrapText="1"/>
      <protection locked="0"/>
    </xf>
    <xf numFmtId="166" fontId="42" fillId="3" borderId="12" xfId="2" applyNumberFormat="1" applyFont="1" applyFill="1" applyBorder="1" applyProtection="1">
      <protection locked="0"/>
    </xf>
    <xf numFmtId="0" fontId="41" fillId="0" borderId="0" xfId="0" applyFont="1" applyProtection="1">
      <protection locked="0"/>
    </xf>
    <xf numFmtId="2" fontId="41" fillId="0" borderId="1" xfId="0" applyNumberFormat="1" applyFont="1" applyBorder="1" applyAlignment="1" applyProtection="1">
      <alignment vertical="top" wrapText="1"/>
      <protection locked="0"/>
    </xf>
    <xf numFmtId="0" fontId="41" fillId="0" borderId="0" xfId="0" applyFont="1" applyAlignment="1" applyProtection="1">
      <alignment vertical="top" wrapText="1"/>
      <protection locked="0"/>
    </xf>
    <xf numFmtId="0" fontId="13" fillId="0" borderId="0" xfId="0" applyFont="1" applyAlignment="1" applyProtection="1">
      <alignment horizontal="right"/>
      <protection locked="0"/>
    </xf>
    <xf numFmtId="44" fontId="38" fillId="0" borderId="0" xfId="2" applyFont="1" applyProtection="1"/>
    <xf numFmtId="0" fontId="38" fillId="0" borderId="0" xfId="0" applyFont="1"/>
    <xf numFmtId="0" fontId="39" fillId="0" borderId="0" xfId="0" applyFont="1"/>
    <xf numFmtId="0" fontId="13" fillId="0" borderId="0" xfId="0" applyFont="1" applyAlignment="1">
      <alignment horizontal="right"/>
    </xf>
    <xf numFmtId="0" fontId="9" fillId="0" borderId="0" xfId="0" applyFont="1" applyAlignment="1" applyProtection="1">
      <alignment vertical="center"/>
      <protection locked="0"/>
    </xf>
    <xf numFmtId="0" fontId="9" fillId="0" borderId="7" xfId="0" applyFont="1" applyBorder="1" applyAlignment="1" applyProtection="1">
      <alignment vertical="center"/>
      <protection locked="0"/>
    </xf>
    <xf numFmtId="0" fontId="15" fillId="0" borderId="0" xfId="0" applyFont="1" applyAlignment="1" applyProtection="1">
      <alignment horizontal="left"/>
      <protection locked="0"/>
    </xf>
    <xf numFmtId="0" fontId="3" fillId="0" borderId="4" xfId="0" applyFont="1" applyBorder="1" applyAlignment="1" applyProtection="1">
      <alignment vertical="center"/>
      <protection locked="0"/>
    </xf>
    <xf numFmtId="0" fontId="3" fillId="0" borderId="8" xfId="0" applyFont="1" applyBorder="1" applyAlignment="1" applyProtection="1">
      <alignment vertical="center"/>
      <protection locked="0"/>
    </xf>
    <xf numFmtId="0" fontId="0" fillId="0" borderId="0" xfId="0" applyProtection="1">
      <protection locked="0"/>
    </xf>
    <xf numFmtId="0" fontId="3" fillId="0" borderId="0" xfId="0" applyFont="1" applyAlignment="1" applyProtection="1">
      <alignment horizontal="center" vertical="center"/>
      <protection locked="0"/>
    </xf>
    <xf numFmtId="0" fontId="7" fillId="0" borderId="0" xfId="0" applyFont="1" applyAlignment="1" applyProtection="1">
      <alignment wrapText="1"/>
      <protection locked="0"/>
    </xf>
    <xf numFmtId="0" fontId="7" fillId="0" borderId="0" xfId="0" applyFont="1" applyAlignment="1" applyProtection="1">
      <alignment horizontal="right"/>
      <protection locked="0"/>
    </xf>
    <xf numFmtId="0" fontId="8" fillId="0" borderId="0" xfId="0" applyFont="1" applyAlignment="1" applyProtection="1">
      <alignment horizontal="right"/>
      <protection locked="0"/>
    </xf>
    <xf numFmtId="0" fontId="3" fillId="0" borderId="0" xfId="0" applyFont="1" applyAlignment="1" applyProtection="1">
      <alignment vertical="top" wrapText="1"/>
      <protection locked="0"/>
    </xf>
    <xf numFmtId="44" fontId="8" fillId="0" borderId="0" xfId="2" applyFont="1" applyProtection="1">
      <protection locked="0"/>
    </xf>
    <xf numFmtId="44" fontId="8" fillId="0" borderId="0" xfId="2" applyFont="1" applyBorder="1" applyProtection="1">
      <protection locked="0"/>
    </xf>
    <xf numFmtId="0" fontId="8" fillId="0" borderId="0" xfId="0" applyFont="1" applyAlignment="1" applyProtection="1">
      <alignment horizontal="right" vertical="top"/>
      <protection locked="0"/>
    </xf>
    <xf numFmtId="0" fontId="41" fillId="0" borderId="0" xfId="0" applyFont="1"/>
    <xf numFmtId="0" fontId="43" fillId="0" borderId="0" xfId="0" applyFont="1" applyAlignment="1">
      <alignment horizontal="right"/>
    </xf>
    <xf numFmtId="0" fontId="44" fillId="0" borderId="0" xfId="0" applyFont="1" applyAlignment="1" applyProtection="1">
      <alignment horizontal="right"/>
      <protection locked="0"/>
    </xf>
    <xf numFmtId="0" fontId="41" fillId="0" borderId="0" xfId="0" applyFont="1" applyAlignment="1" applyProtection="1">
      <alignment horizontal="right"/>
      <protection locked="0"/>
    </xf>
    <xf numFmtId="0" fontId="21" fillId="0" borderId="4" xfId="0" applyFont="1" applyBorder="1" applyAlignment="1">
      <alignment vertical="center"/>
    </xf>
    <xf numFmtId="0" fontId="21" fillId="0" borderId="5" xfId="0" applyFont="1" applyBorder="1" applyAlignment="1" applyProtection="1">
      <alignment vertical="center"/>
      <protection locked="0"/>
    </xf>
    <xf numFmtId="0" fontId="21" fillId="0" borderId="0" xfId="0" applyFont="1" applyAlignment="1" applyProtection="1">
      <alignment vertical="center"/>
      <protection locked="0"/>
    </xf>
    <xf numFmtId="0" fontId="21" fillId="0" borderId="7" xfId="0" applyFont="1" applyBorder="1" applyAlignment="1" applyProtection="1">
      <alignment vertical="center"/>
      <protection locked="0"/>
    </xf>
    <xf numFmtId="0" fontId="21" fillId="0" borderId="4" xfId="0" applyFont="1" applyBorder="1" applyAlignment="1" applyProtection="1">
      <alignment vertical="center"/>
      <protection locked="0"/>
    </xf>
    <xf numFmtId="0" fontId="21" fillId="0" borderId="8" xfId="0" applyFont="1" applyBorder="1" applyAlignment="1" applyProtection="1">
      <alignment vertical="center"/>
      <protection locked="0"/>
    </xf>
    <xf numFmtId="166" fontId="41" fillId="0" borderId="0" xfId="0" applyNumberFormat="1" applyFont="1" applyProtection="1">
      <protection locked="0"/>
    </xf>
    <xf numFmtId="44" fontId="3" fillId="0" borderId="0" xfId="2" applyFont="1" applyFill="1" applyProtection="1"/>
    <xf numFmtId="0" fontId="5" fillId="0" borderId="0" xfId="0" applyFont="1" applyProtection="1">
      <protection locked="0"/>
    </xf>
    <xf numFmtId="0" fontId="3" fillId="0" borderId="6" xfId="0" applyFont="1" applyBorder="1" applyAlignment="1" applyProtection="1">
      <alignment vertical="center"/>
      <protection locked="0"/>
    </xf>
    <xf numFmtId="2" fontId="21" fillId="0" borderId="0" xfId="0" applyNumberFormat="1" applyFont="1" applyProtection="1">
      <protection locked="0"/>
    </xf>
    <xf numFmtId="0" fontId="6" fillId="0" borderId="0" xfId="0" applyFont="1" applyAlignment="1" applyProtection="1">
      <alignment horizontal="center"/>
      <protection locked="0"/>
    </xf>
    <xf numFmtId="0" fontId="6" fillId="0" borderId="0" xfId="0" applyFont="1" applyProtection="1">
      <protection locked="0"/>
    </xf>
    <xf numFmtId="0" fontId="12" fillId="0" borderId="0" xfId="0" applyFont="1" applyProtection="1">
      <protection locked="0"/>
    </xf>
    <xf numFmtId="0" fontId="7" fillId="0" borderId="0" xfId="0" applyFont="1" applyAlignment="1" applyProtection="1">
      <alignment vertical="top" wrapText="1"/>
      <protection locked="0"/>
    </xf>
    <xf numFmtId="0" fontId="5" fillId="0" borderId="0" xfId="0" applyFont="1" applyAlignment="1" applyProtection="1">
      <alignment vertical="top" wrapText="1"/>
      <protection locked="0"/>
    </xf>
    <xf numFmtId="0" fontId="44" fillId="0" borderId="0" xfId="0" applyFont="1" applyProtection="1">
      <protection locked="0"/>
    </xf>
    <xf numFmtId="0" fontId="44" fillId="0" borderId="0" xfId="0" applyFont="1" applyAlignment="1" applyProtection="1">
      <alignment vertical="top" wrapText="1"/>
      <protection locked="0"/>
    </xf>
    <xf numFmtId="2" fontId="44" fillId="0" borderId="0" xfId="0" applyNumberFormat="1" applyFont="1" applyAlignment="1" applyProtection="1">
      <alignment vertical="top" wrapText="1"/>
      <protection locked="0"/>
    </xf>
    <xf numFmtId="44" fontId="5" fillId="0" borderId="0" xfId="2" applyFont="1" applyProtection="1">
      <protection locked="0"/>
    </xf>
    <xf numFmtId="44" fontId="44" fillId="0" borderId="0" xfId="2" applyFont="1" applyProtection="1">
      <protection locked="0"/>
    </xf>
    <xf numFmtId="0" fontId="43" fillId="0" borderId="0" xfId="0" applyFont="1" applyAlignment="1" applyProtection="1">
      <alignment horizontal="right"/>
      <protection locked="0"/>
    </xf>
    <xf numFmtId="44" fontId="44" fillId="0" borderId="0" xfId="2" applyFont="1" applyBorder="1" applyProtection="1">
      <protection locked="0"/>
    </xf>
    <xf numFmtId="0" fontId="5" fillId="0" borderId="0" xfId="0" applyFont="1" applyAlignment="1" applyProtection="1">
      <alignment horizontal="right" vertical="top"/>
      <protection locked="0"/>
    </xf>
    <xf numFmtId="0" fontId="40" fillId="0" borderId="0" xfId="0" applyFont="1" applyProtection="1">
      <protection locked="0"/>
    </xf>
    <xf numFmtId="0" fontId="33" fillId="0" borderId="0" xfId="0" applyFont="1" applyAlignment="1" applyProtection="1">
      <alignment vertical="center" wrapText="1"/>
      <protection locked="0"/>
    </xf>
    <xf numFmtId="0" fontId="34" fillId="0" borderId="0" xfId="0" applyFont="1" applyAlignment="1" applyProtection="1">
      <alignment horizontal="left" vertical="center"/>
      <protection locked="0"/>
    </xf>
    <xf numFmtId="0" fontId="17" fillId="0" borderId="0" xfId="0" applyFont="1" applyAlignment="1" applyProtection="1">
      <alignment wrapText="1"/>
      <protection locked="0"/>
    </xf>
    <xf numFmtId="0" fontId="17" fillId="0" borderId="0" xfId="0" applyFont="1" applyAlignment="1" applyProtection="1">
      <alignment horizontal="left" vertical="center"/>
      <protection locked="0"/>
    </xf>
    <xf numFmtId="0" fontId="17" fillId="0" borderId="0" xfId="0" applyFont="1" applyAlignment="1" applyProtection="1">
      <alignment horizontal="left"/>
      <protection locked="0"/>
    </xf>
    <xf numFmtId="0" fontId="3" fillId="0" borderId="0" xfId="0" applyFont="1" applyAlignment="1" applyProtection="1">
      <alignment horizontal="right" vertical="top"/>
      <protection locked="0"/>
    </xf>
    <xf numFmtId="0" fontId="21" fillId="0" borderId="0" xfId="0" applyFont="1" applyProtection="1">
      <protection locked="0"/>
    </xf>
    <xf numFmtId="0" fontId="9" fillId="0" borderId="0" xfId="0" applyFont="1" applyAlignment="1" applyProtection="1">
      <alignment horizontal="left" vertical="center"/>
      <protection locked="0"/>
    </xf>
    <xf numFmtId="0" fontId="17" fillId="0" borderId="0" xfId="0" applyFont="1" applyAlignment="1" applyProtection="1">
      <alignment horizontal="right"/>
      <protection locked="0"/>
    </xf>
    <xf numFmtId="0" fontId="8" fillId="0" borderId="0" xfId="0" applyFont="1" applyAlignment="1" applyProtection="1">
      <alignment horizontal="left"/>
      <protection locked="0"/>
    </xf>
    <xf numFmtId="0" fontId="8" fillId="0" borderId="0" xfId="0" applyFont="1" applyAlignment="1" applyProtection="1">
      <alignment horizontal="center"/>
      <protection locked="0"/>
    </xf>
    <xf numFmtId="0" fontId="21" fillId="0" borderId="0" xfId="0" applyFont="1" applyAlignment="1" applyProtection="1">
      <alignment vertical="top"/>
      <protection locked="0"/>
    </xf>
    <xf numFmtId="0" fontId="21" fillId="0" borderId="0" xfId="0" applyFont="1" applyAlignment="1" applyProtection="1">
      <alignment vertical="top" wrapText="1"/>
      <protection locked="0"/>
    </xf>
    <xf numFmtId="2" fontId="8" fillId="0" borderId="0" xfId="0" applyNumberFormat="1" applyFont="1" applyAlignment="1" applyProtection="1">
      <alignment vertical="top" wrapText="1"/>
      <protection locked="0"/>
    </xf>
    <xf numFmtId="44" fontId="8" fillId="0" borderId="0" xfId="2" applyFont="1" applyFill="1" applyProtection="1">
      <protection locked="0"/>
    </xf>
    <xf numFmtId="44" fontId="8" fillId="0" borderId="0" xfId="2" applyFont="1" applyFill="1" applyBorder="1" applyProtection="1">
      <protection locked="0"/>
    </xf>
    <xf numFmtId="43" fontId="41" fillId="0" borderId="1" xfId="1" applyFont="1" applyBorder="1" applyAlignment="1" applyProtection="1">
      <alignment vertical="top" wrapText="1"/>
      <protection locked="0"/>
    </xf>
    <xf numFmtId="43" fontId="41" fillId="0" borderId="0" xfId="1" applyFont="1" applyBorder="1" applyAlignment="1" applyProtection="1">
      <alignment vertical="top" wrapText="1"/>
      <protection locked="0"/>
    </xf>
    <xf numFmtId="166" fontId="3" fillId="5" borderId="12" xfId="2" applyNumberFormat="1" applyFont="1" applyFill="1" applyBorder="1" applyProtection="1"/>
    <xf numFmtId="0" fontId="8" fillId="5" borderId="0" xfId="0" applyFont="1" applyFill="1"/>
    <xf numFmtId="0" fontId="46" fillId="0" borderId="0" xfId="0" applyFont="1"/>
    <xf numFmtId="0" fontId="42" fillId="0" borderId="0" xfId="0" applyFont="1" applyAlignment="1" applyProtection="1">
      <alignment horizontal="left"/>
      <protection locked="0"/>
    </xf>
    <xf numFmtId="0" fontId="8" fillId="0" borderId="0" xfId="0" applyFont="1" applyAlignment="1" applyProtection="1">
      <alignment wrapText="1"/>
      <protection locked="0"/>
    </xf>
    <xf numFmtId="0" fontId="6" fillId="0" borderId="0" xfId="0" applyFont="1" applyAlignment="1">
      <alignment wrapText="1"/>
    </xf>
    <xf numFmtId="0" fontId="6" fillId="0" borderId="0" xfId="0" applyFont="1" applyAlignment="1">
      <alignment horizontal="right" wrapText="1"/>
    </xf>
    <xf numFmtId="0" fontId="2" fillId="0" borderId="7" xfId="0" applyFont="1" applyBorder="1" applyAlignment="1">
      <alignment vertical="top" wrapText="1"/>
    </xf>
    <xf numFmtId="0" fontId="5" fillId="6" borderId="11" xfId="0" applyFont="1" applyFill="1" applyBorder="1" applyAlignment="1" applyProtection="1">
      <alignment horizontal="left" vertical="top" wrapText="1"/>
      <protection locked="0"/>
    </xf>
    <xf numFmtId="0" fontId="5" fillId="6" borderId="9" xfId="0" applyFont="1" applyFill="1" applyBorder="1" applyAlignment="1" applyProtection="1">
      <alignment horizontal="left" vertical="top" wrapText="1"/>
      <protection locked="0"/>
    </xf>
    <xf numFmtId="0" fontId="5" fillId="6" borderId="10" xfId="0" applyFont="1" applyFill="1" applyBorder="1" applyAlignment="1" applyProtection="1">
      <alignment horizontal="left" vertical="top" wrapText="1"/>
      <protection locked="0"/>
    </xf>
    <xf numFmtId="0" fontId="5" fillId="6" borderId="5" xfId="0" applyFont="1" applyFill="1" applyBorder="1" applyAlignment="1" applyProtection="1">
      <alignment horizontal="left" vertical="top" wrapText="1"/>
      <protection locked="0"/>
    </xf>
    <xf numFmtId="0" fontId="5" fillId="6" borderId="0" xfId="0" applyFont="1" applyFill="1" applyAlignment="1" applyProtection="1">
      <alignment horizontal="left" vertical="top" wrapText="1"/>
      <protection locked="0"/>
    </xf>
    <xf numFmtId="0" fontId="5" fillId="6" borderId="7" xfId="0" applyFont="1" applyFill="1" applyBorder="1" applyAlignment="1" applyProtection="1">
      <alignment horizontal="left" vertical="top" wrapText="1"/>
      <protection locked="0"/>
    </xf>
    <xf numFmtId="0" fontId="5" fillId="6" borderId="6" xfId="0" applyFont="1" applyFill="1" applyBorder="1" applyAlignment="1" applyProtection="1">
      <alignment horizontal="left" vertical="top" wrapText="1"/>
      <protection locked="0"/>
    </xf>
    <xf numFmtId="0" fontId="5" fillId="6" borderId="4" xfId="0" applyFont="1" applyFill="1" applyBorder="1" applyAlignment="1" applyProtection="1">
      <alignment horizontal="left" vertical="top" wrapText="1"/>
      <protection locked="0"/>
    </xf>
    <xf numFmtId="0" fontId="5" fillId="6" borderId="8" xfId="0" applyFont="1" applyFill="1" applyBorder="1" applyAlignment="1" applyProtection="1">
      <alignment horizontal="left" vertical="top" wrapText="1"/>
      <protection locked="0"/>
    </xf>
    <xf numFmtId="0" fontId="17" fillId="0" borderId="15" xfId="0" applyFont="1" applyBorder="1" applyAlignment="1">
      <alignment horizontal="center"/>
    </xf>
    <xf numFmtId="0" fontId="17" fillId="0" borderId="16" xfId="0" applyFont="1" applyBorder="1" applyAlignment="1">
      <alignment horizontal="center"/>
    </xf>
    <xf numFmtId="0" fontId="0" fillId="0" borderId="16" xfId="0" applyBorder="1"/>
    <xf numFmtId="0" fontId="0" fillId="0" borderId="17" xfId="0" applyBorder="1"/>
    <xf numFmtId="0" fontId="7" fillId="4" borderId="15" xfId="0" applyFont="1" applyFill="1" applyBorder="1" applyAlignment="1">
      <alignment horizontal="center"/>
    </xf>
    <xf numFmtId="0" fontId="7" fillId="4" borderId="16" xfId="0" applyFont="1" applyFill="1" applyBorder="1" applyAlignment="1">
      <alignment horizontal="center"/>
    </xf>
    <xf numFmtId="0" fontId="7" fillId="4" borderId="17" xfId="0" applyFont="1" applyFill="1" applyBorder="1" applyAlignment="1">
      <alignment horizontal="center"/>
    </xf>
    <xf numFmtId="0" fontId="7" fillId="0" borderId="0" xfId="0" applyFont="1" applyAlignment="1">
      <alignment horizontal="left" wrapText="1"/>
    </xf>
    <xf numFmtId="0" fontId="5" fillId="0" borderId="18" xfId="0" applyFont="1" applyBorder="1" applyAlignment="1" applyProtection="1">
      <alignment horizontal="left"/>
      <protection locked="0"/>
    </xf>
    <xf numFmtId="0" fontId="17" fillId="0" borderId="18" xfId="0" applyFont="1" applyBorder="1" applyAlignment="1" applyProtection="1">
      <alignment horizontal="center"/>
      <protection locked="0"/>
    </xf>
    <xf numFmtId="165" fontId="15" fillId="0" borderId="0" xfId="0" applyNumberFormat="1" applyFont="1" applyAlignment="1">
      <alignment horizontal="left"/>
    </xf>
    <xf numFmtId="0" fontId="7" fillId="0" borderId="0" xfId="0" applyFont="1" applyAlignment="1">
      <alignment horizontal="left"/>
    </xf>
    <xf numFmtId="0" fontId="4" fillId="0" borderId="4" xfId="0" applyFont="1" applyBorder="1" applyAlignment="1">
      <alignment horizontal="center"/>
    </xf>
    <xf numFmtId="0" fontId="25" fillId="0" borderId="9" xfId="0" applyFont="1" applyBorder="1" applyAlignment="1">
      <alignment horizontal="center" vertical="top" wrapText="1"/>
    </xf>
    <xf numFmtId="165" fontId="5" fillId="0" borderId="18" xfId="0" applyNumberFormat="1" applyFont="1" applyBorder="1" applyAlignment="1" applyProtection="1">
      <alignment horizontal="left" vertical="center" wrapText="1"/>
      <protection locked="0"/>
    </xf>
    <xf numFmtId="0" fontId="5" fillId="0" borderId="19" xfId="0" applyFont="1" applyBorder="1" applyAlignment="1" applyProtection="1">
      <alignment horizontal="left"/>
      <protection locked="0"/>
    </xf>
    <xf numFmtId="0" fontId="5" fillId="0" borderId="18" xfId="0" applyFont="1" applyBorder="1" applyAlignment="1" applyProtection="1">
      <alignment horizontal="left" vertical="top"/>
      <protection locked="0"/>
    </xf>
    <xf numFmtId="0" fontId="13" fillId="0" borderId="0" xfId="0" applyFont="1" applyAlignment="1">
      <alignment horizontal="left" vertical="top"/>
    </xf>
    <xf numFmtId="0" fontId="5" fillId="0" borderId="18" xfId="0" applyFont="1" applyBorder="1" applyAlignment="1" applyProtection="1">
      <alignment horizontal="left" wrapText="1"/>
      <protection locked="0"/>
    </xf>
    <xf numFmtId="0" fontId="13" fillId="0" borderId="0" xfId="0" applyFont="1" applyAlignment="1">
      <alignment horizontal="center" vertical="top"/>
    </xf>
    <xf numFmtId="0" fontId="13" fillId="0" borderId="18" xfId="0" applyFont="1" applyBorder="1" applyAlignment="1" applyProtection="1">
      <alignment horizontal="left" vertical="top"/>
      <protection locked="0"/>
    </xf>
    <xf numFmtId="0" fontId="7" fillId="0" borderId="18" xfId="0" applyFont="1" applyBorder="1" applyAlignment="1" applyProtection="1">
      <alignment horizontal="left"/>
      <protection locked="0"/>
    </xf>
    <xf numFmtId="0" fontId="40" fillId="0" borderId="15" xfId="0" applyFont="1" applyBorder="1" applyAlignment="1">
      <alignment horizontal="center" wrapText="1"/>
    </xf>
    <xf numFmtId="0" fontId="40" fillId="0" borderId="16" xfId="0" applyFont="1" applyBorder="1" applyAlignment="1">
      <alignment horizontal="center" wrapText="1"/>
    </xf>
    <xf numFmtId="0" fontId="40" fillId="0" borderId="17" xfId="0" applyFont="1" applyBorder="1" applyAlignment="1">
      <alignment horizontal="center" wrapText="1"/>
    </xf>
    <xf numFmtId="0" fontId="5" fillId="6" borderId="18" xfId="0" applyFont="1" applyFill="1" applyBorder="1" applyAlignment="1" applyProtection="1">
      <alignment vertical="top" wrapText="1"/>
      <protection locked="0"/>
    </xf>
    <xf numFmtId="0" fontId="8" fillId="0" borderId="0" xfId="0" applyFont="1" applyAlignment="1">
      <alignment horizontal="left" vertical="top" wrapText="1"/>
    </xf>
    <xf numFmtId="0" fontId="8" fillId="0" borderId="0" xfId="0" applyFont="1" applyAlignment="1">
      <alignment horizontal="left"/>
    </xf>
    <xf numFmtId="0" fontId="7" fillId="0" borderId="0" xfId="0" applyFont="1" applyAlignment="1">
      <alignment horizontal="right" wrapText="1"/>
    </xf>
    <xf numFmtId="0" fontId="45" fillId="0" borderId="0" xfId="0" applyFont="1" applyAlignment="1">
      <alignment horizontal="center" vertical="top" wrapText="1"/>
    </xf>
    <xf numFmtId="0" fontId="45" fillId="0" borderId="0" xfId="0" applyFont="1" applyAlignment="1">
      <alignment horizontal="center"/>
    </xf>
    <xf numFmtId="0" fontId="7" fillId="0" borderId="20" xfId="0" applyFont="1" applyBorder="1" applyAlignment="1">
      <alignment horizontal="center" wrapText="1"/>
    </xf>
    <xf numFmtId="0" fontId="7" fillId="0" borderId="3" xfId="0" applyFont="1" applyBorder="1" applyAlignment="1">
      <alignment horizontal="center" wrapText="1"/>
    </xf>
    <xf numFmtId="0" fontId="7" fillId="0" borderId="2" xfId="0" applyFont="1" applyBorder="1" applyAlignment="1">
      <alignment horizontal="center" wrapText="1"/>
    </xf>
    <xf numFmtId="0" fontId="3" fillId="4" borderId="15" xfId="0" applyFont="1" applyFill="1" applyBorder="1" applyAlignment="1">
      <alignment horizontal="center"/>
    </xf>
    <xf numFmtId="0" fontId="3" fillId="4" borderId="16" xfId="0" applyFont="1" applyFill="1" applyBorder="1" applyAlignment="1">
      <alignment horizontal="center"/>
    </xf>
    <xf numFmtId="0" fontId="3" fillId="4" borderId="17" xfId="0" applyFont="1" applyFill="1" applyBorder="1" applyAlignment="1">
      <alignment horizontal="center"/>
    </xf>
    <xf numFmtId="165" fontId="7" fillId="0" borderId="0" xfId="0" quotePrefix="1" applyNumberFormat="1" applyFont="1" applyAlignment="1">
      <alignment horizontal="left"/>
    </xf>
    <xf numFmtId="0" fontId="7" fillId="0" borderId="3" xfId="0" applyFont="1" applyBorder="1" applyAlignment="1">
      <alignment horizontal="center"/>
    </xf>
    <xf numFmtId="0" fontId="7" fillId="0" borderId="2" xfId="0" applyFont="1" applyBorder="1" applyAlignment="1">
      <alignment horizontal="center"/>
    </xf>
    <xf numFmtId="165" fontId="7" fillId="0" borderId="9" xfId="0" quotePrefix="1" applyNumberFormat="1" applyFont="1" applyBorder="1" applyAlignment="1">
      <alignment horizontal="left"/>
    </xf>
    <xf numFmtId="0" fontId="21" fillId="0" borderId="5" xfId="0" applyFont="1" applyBorder="1" applyAlignment="1">
      <alignment horizontal="left" vertical="center"/>
    </xf>
    <xf numFmtId="0" fontId="21" fillId="0" borderId="0" xfId="0" applyFont="1" applyAlignment="1">
      <alignment horizontal="left" vertical="center"/>
    </xf>
    <xf numFmtId="0" fontId="21" fillId="0" borderId="7" xfId="0" applyFont="1" applyBorder="1" applyAlignment="1">
      <alignment horizontal="left" vertical="center"/>
    </xf>
    <xf numFmtId="0" fontId="5" fillId="6" borderId="18" xfId="0" applyFont="1" applyFill="1" applyBorder="1" applyAlignment="1" applyProtection="1">
      <alignment horizontal="left" vertical="top" wrapText="1"/>
      <protection locked="0"/>
    </xf>
    <xf numFmtId="0" fontId="5" fillId="6" borderId="18" xfId="0" applyFont="1" applyFill="1" applyBorder="1" applyAlignment="1" applyProtection="1">
      <alignment horizontal="left" wrapText="1"/>
      <protection locked="0"/>
    </xf>
    <xf numFmtId="0" fontId="7" fillId="0" borderId="0" xfId="0" applyFont="1" applyAlignment="1" applyProtection="1">
      <alignment horizontal="left" vertical="top"/>
      <protection locked="0"/>
    </xf>
    <xf numFmtId="164" fontId="5" fillId="0" borderId="0" xfId="0" applyNumberFormat="1" applyFont="1" applyAlignment="1" applyProtection="1">
      <alignment horizontal="left" vertical="top"/>
      <protection locked="0"/>
    </xf>
    <xf numFmtId="0" fontId="3" fillId="4" borderId="15" xfId="0" applyFont="1" applyFill="1" applyBorder="1" applyAlignment="1" applyProtection="1">
      <alignment horizontal="center"/>
      <protection locked="0"/>
    </xf>
    <xf numFmtId="0" fontId="3" fillId="4" borderId="16" xfId="0" applyFont="1" applyFill="1" applyBorder="1" applyAlignment="1" applyProtection="1">
      <alignment horizontal="center"/>
      <protection locked="0"/>
    </xf>
    <xf numFmtId="0" fontId="3" fillId="4" borderId="17" xfId="0" applyFont="1" applyFill="1" applyBorder="1" applyAlignment="1" applyProtection="1">
      <alignment horizontal="center"/>
      <protection locked="0"/>
    </xf>
    <xf numFmtId="0" fontId="21" fillId="0" borderId="5" xfId="0" applyFont="1" applyBorder="1" applyAlignment="1" applyProtection="1">
      <alignment horizontal="left" vertical="center"/>
      <protection locked="0"/>
    </xf>
    <xf numFmtId="0" fontId="21" fillId="0" borderId="0" xfId="0" applyFont="1" applyAlignment="1" applyProtection="1">
      <alignment horizontal="left" vertical="center"/>
      <protection locked="0"/>
    </xf>
    <xf numFmtId="0" fontId="21" fillId="0" borderId="7" xfId="0" applyFont="1" applyBorder="1" applyAlignment="1" applyProtection="1">
      <alignment horizontal="left" vertical="center"/>
      <protection locked="0"/>
    </xf>
    <xf numFmtId="0" fontId="7" fillId="0" borderId="0" xfId="0" applyFont="1" applyAlignment="1" applyProtection="1">
      <alignment horizontal="right" wrapText="1"/>
      <protection locked="0"/>
    </xf>
    <xf numFmtId="0" fontId="3" fillId="0" borderId="15" xfId="0" applyFont="1" applyBorder="1" applyAlignment="1" applyProtection="1">
      <alignment horizontal="center"/>
      <protection locked="0"/>
    </xf>
    <xf numFmtId="0" fontId="3" fillId="0" borderId="17" xfId="0" applyFont="1" applyBorder="1" applyAlignment="1" applyProtection="1">
      <alignment horizontal="center"/>
      <protection locked="0"/>
    </xf>
    <xf numFmtId="0" fontId="7" fillId="0" borderId="20" xfId="0" applyFont="1" applyBorder="1" applyAlignment="1" applyProtection="1">
      <alignment horizontal="center" wrapText="1"/>
      <protection locked="0"/>
    </xf>
    <xf numFmtId="0" fontId="7" fillId="0" borderId="3" xfId="0" applyFont="1" applyBorder="1" applyAlignment="1" applyProtection="1">
      <alignment horizontal="center" wrapText="1"/>
      <protection locked="0"/>
    </xf>
    <xf numFmtId="0" fontId="7" fillId="0" borderId="2" xfId="0" applyFont="1" applyBorder="1" applyAlignment="1" applyProtection="1">
      <alignment horizontal="center" wrapText="1"/>
      <protection locked="0"/>
    </xf>
    <xf numFmtId="0" fontId="8" fillId="0" borderId="0" xfId="0" applyFont="1" applyAlignment="1" applyProtection="1">
      <alignment horizontal="left" vertical="top" wrapText="1"/>
      <protection locked="0"/>
    </xf>
    <xf numFmtId="0" fontId="45" fillId="0" borderId="0" xfId="0" applyFont="1" applyAlignment="1" applyProtection="1">
      <alignment horizontal="center" vertical="top" wrapText="1"/>
      <protection locked="0"/>
    </xf>
    <xf numFmtId="0" fontId="3" fillId="0" borderId="0" xfId="0" applyFont="1" applyAlignment="1" applyProtection="1">
      <alignment horizontal="left" vertical="top"/>
      <protection locked="0"/>
    </xf>
    <xf numFmtId="0" fontId="7" fillId="0" borderId="3" xfId="0" applyFont="1" applyBorder="1" applyAlignment="1" applyProtection="1">
      <alignment horizontal="center"/>
      <protection locked="0"/>
    </xf>
    <xf numFmtId="0" fontId="7" fillId="0" borderId="2" xfId="0" applyFont="1" applyBorder="1" applyAlignment="1" applyProtection="1">
      <alignment horizontal="center"/>
      <protection locked="0"/>
    </xf>
    <xf numFmtId="0" fontId="45" fillId="0" borderId="0" xfId="0" applyFont="1" applyAlignment="1" applyProtection="1">
      <alignment horizontal="center"/>
      <protection locked="0"/>
    </xf>
    <xf numFmtId="0" fontId="8" fillId="0" borderId="0" xfId="0" applyFont="1" applyAlignment="1" applyProtection="1">
      <alignment horizontal="left"/>
      <protection locked="0"/>
    </xf>
    <xf numFmtId="0" fontId="8" fillId="0" borderId="18" xfId="0" applyFont="1" applyBorder="1" applyAlignment="1" applyProtection="1">
      <alignment horizontal="left"/>
      <protection locked="0"/>
    </xf>
    <xf numFmtId="0" fontId="11" fillId="0" borderId="0" xfId="0" applyFont="1" applyAlignment="1">
      <alignment horizontal="right"/>
    </xf>
    <xf numFmtId="0" fontId="47" fillId="0" borderId="15" xfId="0" applyFont="1" applyBorder="1" applyAlignment="1">
      <alignment horizontal="left" vertical="top" wrapText="1"/>
    </xf>
    <xf numFmtId="0" fontId="47" fillId="0" borderId="16" xfId="0" applyFont="1" applyBorder="1" applyAlignment="1">
      <alignment horizontal="left" vertical="top" wrapText="1"/>
    </xf>
    <xf numFmtId="0" fontId="47" fillId="0" borderId="17" xfId="0" applyFont="1" applyBorder="1" applyAlignment="1">
      <alignment horizontal="left" vertical="top" wrapText="1"/>
    </xf>
    <xf numFmtId="0" fontId="18" fillId="0" borderId="5" xfId="0" applyFont="1" applyBorder="1" applyAlignment="1">
      <alignment horizontal="center" vertical="top" wrapText="1"/>
    </xf>
    <xf numFmtId="0" fontId="18" fillId="0" borderId="0" xfId="0" applyFont="1" applyAlignment="1">
      <alignment horizontal="center" vertical="top" wrapText="1"/>
    </xf>
    <xf numFmtId="0" fontId="18" fillId="0" borderId="5" xfId="0" applyFont="1" applyBorder="1" applyAlignment="1">
      <alignment horizontal="center"/>
    </xf>
    <xf numFmtId="0" fontId="18" fillId="0" borderId="0" xfId="0" applyFont="1" applyAlignment="1">
      <alignment horizontal="center"/>
    </xf>
    <xf numFmtId="0" fontId="11" fillId="0" borderId="5" xfId="0" applyFont="1" applyBorder="1" applyAlignment="1">
      <alignment horizontal="left" vertical="top"/>
    </xf>
    <xf numFmtId="0" fontId="11" fillId="0" borderId="0" xfId="0" applyFont="1" applyAlignment="1">
      <alignment horizontal="left" vertical="top"/>
    </xf>
    <xf numFmtId="0" fontId="11" fillId="0" borderId="7" xfId="0" applyFont="1" applyBorder="1" applyAlignment="1">
      <alignment horizontal="left" vertical="top"/>
    </xf>
    <xf numFmtId="0" fontId="21" fillId="0" borderId="4" xfId="0" applyFont="1" applyBorder="1" applyAlignment="1">
      <alignment horizontal="left"/>
    </xf>
    <xf numFmtId="0" fontId="6" fillId="0" borderId="6" xfId="0" applyFont="1" applyBorder="1" applyAlignment="1">
      <alignment horizontal="right"/>
    </xf>
    <xf numFmtId="0" fontId="6" fillId="0" borderId="4" xfId="0" applyFont="1" applyBorder="1" applyAlignment="1">
      <alignment horizontal="right"/>
    </xf>
    <xf numFmtId="0" fontId="21" fillId="0" borderId="0" xfId="0" applyFont="1" applyAlignment="1">
      <alignment horizontal="left"/>
    </xf>
    <xf numFmtId="0" fontId="6" fillId="0" borderId="5" xfId="0" applyFont="1" applyBorder="1" applyAlignment="1">
      <alignment horizontal="right"/>
    </xf>
    <xf numFmtId="0" fontId="6" fillId="0" borderId="0" xfId="0" applyFont="1" applyAlignment="1">
      <alignment horizontal="right"/>
    </xf>
    <xf numFmtId="0" fontId="6" fillId="6" borderId="18" xfId="0" applyFont="1" applyFill="1" applyBorder="1" applyAlignment="1" applyProtection="1">
      <alignment horizontal="left" wrapText="1"/>
      <protection locked="0"/>
    </xf>
    <xf numFmtId="0" fontId="2" fillId="6" borderId="18" xfId="0" applyFont="1" applyFill="1" applyBorder="1" applyAlignment="1" applyProtection="1">
      <alignment horizontal="left" wrapText="1"/>
      <protection locked="0"/>
    </xf>
    <xf numFmtId="0" fontId="22" fillId="0" borderId="0" xfId="0" applyFont="1" applyAlignment="1">
      <alignment horizontal="left"/>
    </xf>
    <xf numFmtId="0" fontId="11" fillId="0" borderId="11" xfId="0" applyFont="1" applyBorder="1" applyAlignment="1">
      <alignment horizontal="left"/>
    </xf>
    <xf numFmtId="0" fontId="11" fillId="0" borderId="9" xfId="0" applyFont="1" applyBorder="1" applyAlignment="1">
      <alignment horizontal="left"/>
    </xf>
    <xf numFmtId="0" fontId="11" fillId="0" borderId="10" xfId="0" applyFont="1" applyBorder="1" applyAlignment="1">
      <alignment horizontal="left"/>
    </xf>
    <xf numFmtId="165" fontId="11" fillId="0" borderId="0" xfId="0" applyNumberFormat="1" applyFont="1" applyAlignment="1">
      <alignment horizontal="left"/>
    </xf>
    <xf numFmtId="0" fontId="11" fillId="0" borderId="11" xfId="0" applyFont="1" applyBorder="1" applyAlignment="1">
      <alignment horizontal="right"/>
    </xf>
    <xf numFmtId="0" fontId="11" fillId="0" borderId="9" xfId="0" applyFont="1" applyBorder="1" applyAlignment="1">
      <alignment horizontal="right"/>
    </xf>
    <xf numFmtId="0" fontId="6" fillId="0" borderId="5" xfId="0" applyFont="1" applyBorder="1" applyAlignment="1">
      <alignment horizontal="center"/>
    </xf>
    <xf numFmtId="0" fontId="6" fillId="0" borderId="0" xfId="0" applyFont="1"/>
    <xf numFmtId="0" fontId="11" fillId="0" borderId="5" xfId="0" applyFont="1" applyBorder="1" applyAlignment="1">
      <alignment horizontal="left"/>
    </xf>
    <xf numFmtId="0" fontId="11" fillId="0" borderId="0" xfId="0" applyFont="1" applyAlignment="1">
      <alignment horizontal="left"/>
    </xf>
    <xf numFmtId="0" fontId="11" fillId="0" borderId="7" xfId="0" applyFont="1" applyBorder="1" applyAlignment="1">
      <alignment horizontal="left"/>
    </xf>
    <xf numFmtId="0" fontId="3" fillId="0" borderId="0" xfId="0" applyFont="1" applyAlignment="1">
      <alignment horizontal="center" wrapText="1"/>
    </xf>
    <xf numFmtId="0" fontId="29" fillId="0" borderId="0" xfId="0" applyFont="1" applyAlignment="1">
      <alignment horizontal="center"/>
    </xf>
    <xf numFmtId="0" fontId="28" fillId="0" borderId="4" xfId="0" applyFont="1" applyBorder="1" applyAlignment="1">
      <alignment horizontal="left" vertical="center"/>
    </xf>
    <xf numFmtId="0" fontId="3" fillId="0" borderId="0" xfId="0" applyFont="1" applyAlignment="1">
      <alignment horizontal="left" wrapText="1"/>
    </xf>
    <xf numFmtId="0" fontId="10" fillId="0" borderId="0" xfId="0" applyFont="1" applyAlignment="1">
      <alignment horizontal="right" wrapText="1"/>
    </xf>
    <xf numFmtId="165" fontId="10" fillId="0" borderId="4" xfId="0" quotePrefix="1" applyNumberFormat="1" applyFont="1" applyBorder="1" applyAlignment="1">
      <alignment horizontal="center"/>
    </xf>
    <xf numFmtId="0" fontId="28" fillId="0" borderId="4" xfId="0" applyFont="1" applyBorder="1" applyAlignment="1">
      <alignment horizontal="center"/>
    </xf>
    <xf numFmtId="0" fontId="8" fillId="6" borderId="11" xfId="0" applyFont="1" applyFill="1" applyBorder="1" applyAlignment="1" applyProtection="1">
      <alignment horizontal="center" vertical="top" wrapText="1"/>
      <protection locked="0"/>
    </xf>
    <xf numFmtId="0" fontId="8" fillId="6" borderId="9" xfId="0" applyFont="1" applyFill="1" applyBorder="1" applyAlignment="1" applyProtection="1">
      <alignment horizontal="center" vertical="top" wrapText="1"/>
      <protection locked="0"/>
    </xf>
    <xf numFmtId="0" fontId="8" fillId="6" borderId="10" xfId="0" applyFont="1" applyFill="1" applyBorder="1" applyAlignment="1" applyProtection="1">
      <alignment horizontal="center" vertical="top" wrapText="1"/>
      <protection locked="0"/>
    </xf>
    <xf numFmtId="0" fontId="8" fillId="6" borderId="5" xfId="0" applyFont="1" applyFill="1" applyBorder="1" applyAlignment="1" applyProtection="1">
      <alignment horizontal="center" vertical="top" wrapText="1"/>
      <protection locked="0"/>
    </xf>
    <xf numFmtId="0" fontId="8" fillId="6" borderId="0" xfId="0" applyFont="1" applyFill="1" applyAlignment="1" applyProtection="1">
      <alignment horizontal="center" vertical="top" wrapText="1"/>
      <protection locked="0"/>
    </xf>
    <xf numFmtId="0" fontId="8" fillId="6" borderId="7" xfId="0" applyFont="1" applyFill="1" applyBorder="1" applyAlignment="1" applyProtection="1">
      <alignment horizontal="center" vertical="top" wrapText="1"/>
      <protection locked="0"/>
    </xf>
    <xf numFmtId="0" fontId="8" fillId="6" borderId="6" xfId="0" applyFont="1" applyFill="1" applyBorder="1" applyAlignment="1" applyProtection="1">
      <alignment horizontal="center" vertical="top" wrapText="1"/>
      <protection locked="0"/>
    </xf>
    <xf numFmtId="0" fontId="8" fillId="6" borderId="4" xfId="0" applyFont="1" applyFill="1" applyBorder="1" applyAlignment="1" applyProtection="1">
      <alignment horizontal="center" vertical="top" wrapText="1"/>
      <protection locked="0"/>
    </xf>
    <xf numFmtId="0" fontId="8" fillId="6" borderId="8" xfId="0" applyFont="1" applyFill="1" applyBorder="1" applyAlignment="1" applyProtection="1">
      <alignment horizontal="center" vertical="top" wrapText="1"/>
      <protection locked="0"/>
    </xf>
    <xf numFmtId="0" fontId="8" fillId="0" borderId="11" xfId="0" applyFont="1" applyBorder="1" applyAlignment="1" applyProtection="1">
      <alignment horizontal="center" vertical="top" wrapText="1"/>
      <protection locked="0"/>
    </xf>
    <xf numFmtId="0" fontId="8" fillId="0" borderId="9" xfId="0" applyFont="1" applyBorder="1" applyAlignment="1" applyProtection="1">
      <alignment horizontal="center" vertical="top" wrapText="1"/>
      <protection locked="0"/>
    </xf>
    <xf numFmtId="0" fontId="8" fillId="0" borderId="10" xfId="0" applyFont="1" applyBorder="1" applyAlignment="1" applyProtection="1">
      <alignment horizontal="center" vertical="top" wrapText="1"/>
      <protection locked="0"/>
    </xf>
    <xf numFmtId="0" fontId="8" fillId="0" borderId="5" xfId="0" applyFont="1" applyBorder="1" applyAlignment="1" applyProtection="1">
      <alignment horizontal="center" vertical="top" wrapText="1"/>
      <protection locked="0"/>
    </xf>
    <xf numFmtId="0" fontId="8" fillId="0" borderId="0" xfId="0" applyFont="1" applyAlignment="1" applyProtection="1">
      <alignment horizontal="center" vertical="top" wrapText="1"/>
      <protection locked="0"/>
    </xf>
    <xf numFmtId="0" fontId="8" fillId="0" borderId="7" xfId="0" applyFont="1" applyBorder="1" applyAlignment="1" applyProtection="1">
      <alignment horizontal="center" vertical="top" wrapText="1"/>
      <protection locked="0"/>
    </xf>
    <xf numFmtId="0" fontId="8" fillId="0" borderId="6" xfId="0" applyFont="1" applyBorder="1" applyAlignment="1" applyProtection="1">
      <alignment horizontal="center" vertical="top" wrapText="1"/>
      <protection locked="0"/>
    </xf>
    <xf numFmtId="0" fontId="8" fillId="0" borderId="4" xfId="0" applyFont="1" applyBorder="1" applyAlignment="1" applyProtection="1">
      <alignment horizontal="center" vertical="top" wrapText="1"/>
      <protection locked="0"/>
    </xf>
    <xf numFmtId="0" fontId="8" fillId="0" borderId="8" xfId="0" applyFont="1" applyBorder="1" applyAlignment="1" applyProtection="1">
      <alignment horizontal="center" vertical="top" wrapText="1"/>
      <protection locked="0"/>
    </xf>
    <xf numFmtId="0" fontId="4" fillId="0" borderId="0" xfId="0" applyFont="1" applyAlignment="1">
      <alignment horizontal="center"/>
    </xf>
    <xf numFmtId="0" fontId="3" fillId="0" borderId="21" xfId="0" applyFont="1" applyBorder="1" applyAlignment="1">
      <alignment horizontal="center" wrapText="1"/>
    </xf>
    <xf numFmtId="0" fontId="3" fillId="0" borderId="0" xfId="0" applyFont="1" applyAlignment="1">
      <alignment horizontal="left"/>
    </xf>
    <xf numFmtId="0" fontId="37" fillId="0" borderId="1" xfId="0" applyFont="1" applyBorder="1" applyAlignment="1">
      <alignment horizontal="center"/>
    </xf>
    <xf numFmtId="0" fontId="3" fillId="4" borderId="15" xfId="0" applyFont="1" applyFill="1" applyBorder="1" applyAlignment="1" applyProtection="1">
      <alignment horizontal="center"/>
    </xf>
    <xf numFmtId="0" fontId="3" fillId="4" borderId="16" xfId="0" applyFont="1" applyFill="1" applyBorder="1" applyAlignment="1" applyProtection="1">
      <alignment horizontal="center"/>
    </xf>
    <xf numFmtId="0" fontId="3" fillId="4" borderId="17" xfId="0" applyFont="1" applyFill="1" applyBorder="1" applyAlignment="1" applyProtection="1">
      <alignment horizontal="center"/>
    </xf>
    <xf numFmtId="0" fontId="3" fillId="0" borderId="0" xfId="0" applyFont="1" applyProtection="1"/>
    <xf numFmtId="0" fontId="9" fillId="0" borderId="5" xfId="0" applyFont="1" applyBorder="1" applyProtection="1"/>
    <xf numFmtId="0" fontId="21" fillId="0" borderId="0" xfId="0" applyFont="1" applyProtection="1"/>
    <xf numFmtId="0" fontId="8" fillId="0" borderId="0" xfId="0" applyFont="1" applyProtection="1"/>
    <xf numFmtId="0" fontId="8" fillId="0" borderId="7" xfId="0" applyFont="1" applyBorder="1" applyProtection="1"/>
    <xf numFmtId="0" fontId="3" fillId="0" borderId="0" xfId="0" applyFont="1" applyAlignment="1" applyProtection="1">
      <alignment horizontal="center"/>
    </xf>
    <xf numFmtId="0" fontId="8" fillId="0" borderId="5" xfId="0" applyFont="1" applyBorder="1" applyAlignment="1" applyProtection="1">
      <alignment horizontal="left"/>
    </xf>
    <xf numFmtId="0" fontId="5" fillId="0" borderId="0" xfId="0" applyFont="1" applyAlignment="1" applyProtection="1">
      <alignment horizontal="right"/>
    </xf>
    <xf numFmtId="165" fontId="7" fillId="0" borderId="0" xfId="0" quotePrefix="1" applyNumberFormat="1" applyFont="1" applyAlignment="1" applyProtection="1">
      <alignment horizontal="left"/>
    </xf>
    <xf numFmtId="0" fontId="21" fillId="0" borderId="5" xfId="0" applyFont="1" applyBorder="1" applyAlignment="1" applyProtection="1">
      <alignment horizontal="left" vertical="center"/>
    </xf>
    <xf numFmtId="0" fontId="21" fillId="0" borderId="0" xfId="0" applyFont="1" applyAlignment="1" applyProtection="1">
      <alignment horizontal="left" vertical="center"/>
    </xf>
    <xf numFmtId="0" fontId="21" fillId="0" borderId="7" xfId="0" applyFont="1" applyBorder="1" applyAlignment="1" applyProtection="1">
      <alignment horizontal="left" vertical="center"/>
    </xf>
    <xf numFmtId="0" fontId="7" fillId="0" borderId="0" xfId="0" applyFont="1" applyAlignment="1" applyProtection="1">
      <alignment horizontal="left"/>
    </xf>
    <xf numFmtId="165" fontId="7" fillId="0" borderId="0" xfId="0" quotePrefix="1" applyNumberFormat="1" applyFont="1" applyProtection="1"/>
    <xf numFmtId="165" fontId="7" fillId="0" borderId="7" xfId="0" quotePrefix="1" applyNumberFormat="1" applyFont="1" applyBorder="1" applyProtection="1"/>
    <xf numFmtId="0" fontId="3" fillId="0" borderId="6" xfId="0" applyFont="1" applyBorder="1" applyProtection="1"/>
    <xf numFmtId="0" fontId="21" fillId="0" borderId="4" xfId="0" applyFont="1" applyBorder="1" applyAlignment="1" applyProtection="1">
      <alignment horizontal="left" vertical="center"/>
    </xf>
    <xf numFmtId="0" fontId="21" fillId="0" borderId="8" xfId="0" applyFont="1" applyBorder="1" applyAlignment="1" applyProtection="1">
      <alignment horizontal="left" vertical="center"/>
    </xf>
    <xf numFmtId="0" fontId="8" fillId="0" borderId="6" xfId="0" applyFont="1" applyBorder="1" applyProtection="1"/>
    <xf numFmtId="0" fontId="3" fillId="0" borderId="4" xfId="0" applyFont="1" applyBorder="1" applyAlignment="1" applyProtection="1">
      <alignment horizontal="center"/>
    </xf>
    <xf numFmtId="0" fontId="3" fillId="0" borderId="8" xfId="0" applyFont="1" applyBorder="1" applyAlignment="1" applyProtection="1">
      <alignment horizontal="center"/>
    </xf>
    <xf numFmtId="0" fontId="3" fillId="4" borderId="11" xfId="0" applyFont="1" applyFill="1" applyBorder="1" applyAlignment="1" applyProtection="1">
      <alignment horizontal="center"/>
    </xf>
    <xf numFmtId="0" fontId="3" fillId="4" borderId="9" xfId="0" applyFont="1" applyFill="1" applyBorder="1" applyAlignment="1" applyProtection="1">
      <alignment horizontal="center"/>
    </xf>
    <xf numFmtId="0" fontId="3" fillId="4" borderId="10" xfId="0" applyFont="1" applyFill="1" applyBorder="1" applyAlignment="1" applyProtection="1">
      <alignment horizontal="center"/>
    </xf>
    <xf numFmtId="0" fontId="3" fillId="0" borderId="0" xfId="0" applyFont="1" applyAlignment="1" applyProtection="1">
      <alignment vertical="center"/>
    </xf>
    <xf numFmtId="0" fontId="3" fillId="0" borderId="7" xfId="0" applyFont="1" applyBorder="1" applyAlignment="1" applyProtection="1">
      <alignment vertical="center"/>
    </xf>
    <xf numFmtId="0" fontId="8" fillId="0" borderId="5" xfId="0" applyFont="1" applyBorder="1" applyProtection="1"/>
    <xf numFmtId="0" fontId="0" fillId="0" borderId="7" xfId="0" applyBorder="1" applyProtection="1"/>
    <xf numFmtId="0" fontId="0" fillId="0" borderId="0" xfId="0" applyProtection="1"/>
    <xf numFmtId="0" fontId="3" fillId="0" borderId="5" xfId="0" applyFont="1" applyBorder="1" applyProtection="1"/>
    <xf numFmtId="0" fontId="15" fillId="0" borderId="0" xfId="0" applyFont="1" applyAlignment="1" applyProtection="1">
      <alignment horizontal="left"/>
    </xf>
    <xf numFmtId="0" fontId="33" fillId="0" borderId="7" xfId="0" applyFont="1" applyBorder="1" applyAlignment="1" applyProtection="1">
      <alignment vertical="center" wrapText="1"/>
    </xf>
    <xf numFmtId="0" fontId="8" fillId="0" borderId="4" xfId="0" applyFont="1" applyBorder="1" applyProtection="1"/>
    <xf numFmtId="0" fontId="17" fillId="0" borderId="4" xfId="0" applyFont="1" applyBorder="1" applyAlignment="1" applyProtection="1">
      <alignment wrapText="1"/>
    </xf>
    <xf numFmtId="0" fontId="33" fillId="0" borderId="4" xfId="0" applyFont="1" applyBorder="1" applyAlignment="1" applyProtection="1">
      <alignment vertical="center" wrapText="1"/>
    </xf>
    <xf numFmtId="0" fontId="33" fillId="0" borderId="8" xfId="0" applyFont="1" applyBorder="1" applyAlignment="1" applyProtection="1">
      <alignment vertical="center" wrapText="1"/>
    </xf>
    <xf numFmtId="0" fontId="15" fillId="0" borderId="4" xfId="0" applyFont="1" applyBorder="1" applyProtection="1"/>
    <xf numFmtId="0" fontId="0" fillId="0" borderId="4" xfId="0" applyBorder="1" applyProtection="1"/>
    <xf numFmtId="0" fontId="0" fillId="0" borderId="8" xfId="0" applyBorder="1" applyProtection="1"/>
  </cellXfs>
  <cellStyles count="3">
    <cellStyle name="Comma" xfId="1" builtinId="3"/>
    <cellStyle name="Currency" xfId="2" builtinId="4"/>
    <cellStyle name="Normal" xfId="0" builtinId="0"/>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9"/>
  <sheetViews>
    <sheetView showGridLines="0" view="pageLayout" topLeftCell="A23" zoomScale="110" zoomScaleNormal="85" zoomScalePageLayoutView="110" workbookViewId="0">
      <selection activeCell="O25" sqref="O25:Q25"/>
    </sheetView>
  </sheetViews>
  <sheetFormatPr defaultColWidth="9.140625" defaultRowHeight="12" x14ac:dyDescent="0.2"/>
  <cols>
    <col min="1" max="1" width="2.42578125" style="2" customWidth="1"/>
    <col min="2" max="2" width="3.5703125" style="2" customWidth="1"/>
    <col min="3" max="3" width="1" style="2" customWidth="1"/>
    <col min="4" max="4" width="11.42578125" style="2" customWidth="1"/>
    <col min="5" max="5" width="1.140625" style="2" customWidth="1"/>
    <col min="6" max="6" width="9.5703125" style="2" customWidth="1"/>
    <col min="7" max="7" width="8.5703125" style="2" customWidth="1"/>
    <col min="8" max="8" width="3.5703125" style="2" customWidth="1"/>
    <col min="9" max="9" width="7.42578125" style="2" customWidth="1"/>
    <col min="10" max="10" width="1" style="2" customWidth="1"/>
    <col min="11" max="11" width="11.85546875" style="2" customWidth="1"/>
    <col min="12" max="12" width="1.5703125" style="2" customWidth="1"/>
    <col min="13" max="13" width="7.5703125" style="2" customWidth="1"/>
    <col min="14" max="14" width="1.5703125" style="2" customWidth="1"/>
    <col min="15" max="15" width="5" style="2" customWidth="1"/>
    <col min="16" max="16" width="10" style="2" customWidth="1"/>
    <col min="17" max="17" width="6.5703125" style="2" customWidth="1"/>
    <col min="18" max="18" width="1.5703125" style="2" customWidth="1"/>
    <col min="19" max="16384" width="9.140625" style="2"/>
  </cols>
  <sheetData>
    <row r="1" spans="1:18" ht="18" x14ac:dyDescent="0.25">
      <c r="A1" s="302" t="s">
        <v>53</v>
      </c>
      <c r="B1" s="302"/>
      <c r="C1" s="302"/>
      <c r="D1" s="302"/>
      <c r="E1" s="302"/>
      <c r="F1" s="302"/>
      <c r="G1" s="302"/>
      <c r="H1" s="302"/>
      <c r="I1" s="302"/>
      <c r="J1" s="302"/>
      <c r="K1" s="302"/>
      <c r="L1" s="302"/>
      <c r="M1" s="302"/>
      <c r="N1" s="302"/>
      <c r="O1" s="302"/>
      <c r="P1" s="302"/>
      <c r="Q1" s="302"/>
      <c r="R1" s="302"/>
    </row>
    <row r="2" spans="1:18" ht="33" customHeight="1" thickBot="1" x14ac:dyDescent="0.25">
      <c r="B2" s="303" t="s">
        <v>106</v>
      </c>
      <c r="C2" s="303"/>
      <c r="D2" s="303"/>
      <c r="E2" s="303"/>
      <c r="F2" s="303"/>
      <c r="G2" s="303"/>
      <c r="H2" s="303"/>
      <c r="I2" s="303"/>
      <c r="J2" s="303"/>
      <c r="K2" s="303"/>
      <c r="L2" s="303"/>
      <c r="M2" s="303"/>
      <c r="N2" s="303"/>
      <c r="O2" s="303"/>
      <c r="P2" s="303"/>
      <c r="Q2" s="303"/>
    </row>
    <row r="3" spans="1:18" ht="16.5" thickBot="1" x14ac:dyDescent="0.25">
      <c r="B3" s="169" t="s">
        <v>172</v>
      </c>
      <c r="D3" s="164" t="s">
        <v>149</v>
      </c>
      <c r="I3" s="83"/>
      <c r="J3" s="83"/>
      <c r="K3" s="83"/>
      <c r="L3" s="83"/>
      <c r="M3" s="83"/>
      <c r="N3" s="82"/>
      <c r="O3" s="82"/>
      <c r="P3" s="82"/>
      <c r="Q3" s="82"/>
    </row>
    <row r="4" spans="1:18" x14ac:dyDescent="0.2">
      <c r="D4" s="163" t="s">
        <v>154</v>
      </c>
      <c r="I4" s="83"/>
      <c r="J4" s="83"/>
      <c r="K4" s="83"/>
      <c r="L4" s="83"/>
      <c r="M4" s="83"/>
      <c r="N4" s="83"/>
      <c r="O4" s="83"/>
      <c r="P4" s="83"/>
      <c r="Q4" s="83"/>
    </row>
    <row r="5" spans="1:18" x14ac:dyDescent="0.2">
      <c r="D5" s="2" t="s">
        <v>153</v>
      </c>
      <c r="I5" s="83"/>
      <c r="J5" s="83"/>
      <c r="K5" s="83"/>
      <c r="L5" s="83"/>
      <c r="M5" s="83"/>
      <c r="N5" s="83"/>
      <c r="O5" s="83"/>
      <c r="P5" s="83"/>
      <c r="Q5" s="83"/>
    </row>
    <row r="6" spans="1:18" ht="5.25" customHeight="1" thickBot="1" x14ac:dyDescent="0.25">
      <c r="I6" s="83"/>
      <c r="J6" s="83"/>
      <c r="K6" s="83"/>
      <c r="L6" s="83"/>
      <c r="M6" s="83"/>
      <c r="N6" s="83"/>
      <c r="O6" s="83"/>
      <c r="P6" s="83"/>
      <c r="Q6" s="83"/>
    </row>
    <row r="7" spans="1:18" ht="16.5" thickBot="1" x14ac:dyDescent="0.25">
      <c r="B7" s="169"/>
      <c r="C7" s="82"/>
      <c r="D7" s="164" t="s">
        <v>148</v>
      </c>
      <c r="E7" s="82"/>
      <c r="F7" s="82"/>
      <c r="N7" s="83"/>
      <c r="O7" s="83"/>
      <c r="P7" s="83"/>
      <c r="Q7" s="83"/>
    </row>
    <row r="8" spans="1:18" ht="12" customHeight="1" x14ac:dyDescent="0.25">
      <c r="C8" s="84"/>
      <c r="D8" s="163" t="s">
        <v>155</v>
      </c>
      <c r="E8" s="85"/>
      <c r="N8" s="83"/>
      <c r="O8" s="83"/>
      <c r="P8" s="83"/>
      <c r="Q8" s="83"/>
    </row>
    <row r="9" spans="1:18" ht="12" customHeight="1" x14ac:dyDescent="0.2">
      <c r="D9" s="2" t="s">
        <v>156</v>
      </c>
      <c r="N9" s="83"/>
      <c r="O9" s="83"/>
      <c r="P9" s="83"/>
      <c r="Q9" s="83"/>
    </row>
    <row r="10" spans="1:18" ht="12" customHeight="1" x14ac:dyDescent="0.2">
      <c r="I10" s="83"/>
      <c r="J10" s="83"/>
      <c r="K10" s="83"/>
      <c r="L10" s="83"/>
      <c r="M10" s="83"/>
      <c r="N10" s="83"/>
      <c r="O10" s="83"/>
      <c r="P10" s="83"/>
      <c r="Q10" s="83"/>
    </row>
    <row r="11" spans="1:18" ht="10.5" customHeight="1" x14ac:dyDescent="0.2">
      <c r="B11" s="301" t="s">
        <v>54</v>
      </c>
      <c r="C11" s="301"/>
      <c r="D11" s="301"/>
      <c r="F11" s="304"/>
      <c r="G11" s="304"/>
      <c r="H11" s="304"/>
      <c r="I11" s="86"/>
      <c r="J11" s="87"/>
      <c r="K11" s="87"/>
      <c r="L11" s="83"/>
      <c r="M11" s="83"/>
      <c r="N11" s="83"/>
      <c r="O11" s="83"/>
      <c r="P11" s="83"/>
      <c r="Q11" s="83"/>
    </row>
    <row r="12" spans="1:18" ht="10.5" customHeight="1" x14ac:dyDescent="0.2">
      <c r="B12" s="67"/>
      <c r="C12" s="67"/>
      <c r="I12" s="83"/>
      <c r="J12" s="83"/>
      <c r="K12" s="83"/>
      <c r="L12" s="83"/>
      <c r="M12" s="83"/>
      <c r="N12" s="83"/>
      <c r="O12" s="83"/>
      <c r="P12" s="83"/>
      <c r="Q12" s="83"/>
    </row>
    <row r="13" spans="1:18" ht="39" customHeight="1" x14ac:dyDescent="0.2">
      <c r="B13" s="301" t="s">
        <v>107</v>
      </c>
      <c r="C13" s="301"/>
      <c r="D13" s="301"/>
      <c r="F13" s="308"/>
      <c r="G13" s="308"/>
      <c r="H13" s="308"/>
      <c r="I13" s="308"/>
      <c r="J13" s="308"/>
      <c r="K13" s="308"/>
      <c r="L13" s="308"/>
      <c r="M13" s="308"/>
      <c r="N13" s="308"/>
      <c r="O13" s="308"/>
      <c r="P13" s="308"/>
      <c r="Q13" s="308"/>
    </row>
    <row r="14" spans="1:18" x14ac:dyDescent="0.2">
      <c r="B14" s="67"/>
      <c r="C14" s="67"/>
      <c r="F14" s="88" t="s">
        <v>55</v>
      </c>
      <c r="G14" s="88"/>
      <c r="H14" s="88"/>
      <c r="I14" s="88"/>
      <c r="J14" s="88"/>
      <c r="K14" s="88"/>
      <c r="L14" s="88"/>
      <c r="M14" s="88"/>
      <c r="N14" s="88"/>
      <c r="O14" s="88"/>
      <c r="P14" s="88"/>
      <c r="Q14" s="88"/>
    </row>
    <row r="15" spans="1:18" ht="10.5" customHeight="1" x14ac:dyDescent="0.2">
      <c r="B15" s="297" t="s">
        <v>140</v>
      </c>
      <c r="C15" s="297"/>
      <c r="D15" s="297"/>
      <c r="F15" s="88"/>
      <c r="G15" s="88"/>
      <c r="H15" s="88"/>
      <c r="I15" s="88"/>
      <c r="J15" s="88"/>
      <c r="K15" s="88"/>
      <c r="L15" s="88"/>
      <c r="M15" s="88"/>
      <c r="N15" s="88"/>
      <c r="O15" s="88"/>
      <c r="P15" s="88"/>
      <c r="Q15" s="88"/>
    </row>
    <row r="16" spans="1:18" x14ac:dyDescent="0.2">
      <c r="B16" s="297"/>
      <c r="C16" s="297"/>
      <c r="D16" s="297"/>
      <c r="F16" s="306" t="s">
        <v>172</v>
      </c>
      <c r="G16" s="306"/>
      <c r="H16" s="306"/>
      <c r="I16" s="306"/>
      <c r="J16" s="306"/>
      <c r="K16" s="306"/>
      <c r="L16" s="306"/>
      <c r="M16" s="306"/>
      <c r="N16" s="306"/>
      <c r="O16" s="306"/>
      <c r="P16" s="306"/>
      <c r="Q16" s="306"/>
    </row>
    <row r="17" spans="2:17" x14ac:dyDescent="0.2">
      <c r="B17" s="42"/>
      <c r="C17" s="42"/>
      <c r="F17" s="307" t="s">
        <v>55</v>
      </c>
      <c r="G17" s="307"/>
      <c r="H17" s="307"/>
      <c r="I17" s="307"/>
      <c r="J17" s="307"/>
      <c r="K17" s="307"/>
      <c r="M17" s="51"/>
      <c r="N17" s="51"/>
      <c r="O17" s="51"/>
      <c r="P17" s="42"/>
      <c r="Q17" s="42"/>
    </row>
    <row r="18" spans="2:17" x14ac:dyDescent="0.2">
      <c r="B18" s="297" t="s">
        <v>139</v>
      </c>
      <c r="C18" s="297"/>
      <c r="D18" s="297"/>
      <c r="E18" s="90"/>
    </row>
    <row r="19" spans="2:17" ht="14.25" customHeight="1" x14ac:dyDescent="0.2">
      <c r="B19" s="297"/>
      <c r="C19" s="297"/>
      <c r="D19" s="297"/>
      <c r="E19" s="90"/>
      <c r="F19" s="310"/>
      <c r="G19" s="310"/>
      <c r="H19" s="310"/>
      <c r="I19" s="310"/>
      <c r="J19" s="310"/>
      <c r="K19" s="310"/>
      <c r="O19" s="51" t="s">
        <v>109</v>
      </c>
      <c r="P19" s="298"/>
      <c r="Q19" s="298"/>
    </row>
    <row r="20" spans="2:17" ht="12.75" customHeight="1" x14ac:dyDescent="0.2">
      <c r="F20" s="89" t="s">
        <v>151</v>
      </c>
      <c r="H20" s="89"/>
      <c r="I20" s="89"/>
      <c r="J20" s="91"/>
      <c r="K20" s="91"/>
      <c r="P20" s="309" t="s">
        <v>110</v>
      </c>
      <c r="Q20" s="309"/>
    </row>
    <row r="21" spans="2:17" ht="15.75" customHeight="1" x14ac:dyDescent="0.2">
      <c r="B21" s="301" t="s">
        <v>108</v>
      </c>
      <c r="C21" s="301"/>
      <c r="D21" s="301"/>
      <c r="E21" s="51"/>
      <c r="F21" s="298"/>
      <c r="G21" s="298"/>
      <c r="H21" s="298"/>
      <c r="I21" s="298"/>
      <c r="J21" s="298"/>
      <c r="K21" s="298"/>
      <c r="L21" s="298"/>
      <c r="M21" s="298"/>
      <c r="N21" s="298"/>
      <c r="O21" s="298"/>
      <c r="P21" s="298"/>
      <c r="Q21" s="298"/>
    </row>
    <row r="22" spans="2:17" ht="15.75" customHeight="1" x14ac:dyDescent="0.2">
      <c r="B22" s="51"/>
      <c r="C22" s="51"/>
      <c r="D22" s="51"/>
      <c r="E22" s="51"/>
      <c r="F22" s="305"/>
      <c r="G22" s="305"/>
      <c r="H22" s="305"/>
      <c r="I22" s="305"/>
      <c r="J22" s="305"/>
      <c r="K22" s="305"/>
      <c r="L22" s="305"/>
      <c r="M22" s="305"/>
      <c r="N22" s="305"/>
      <c r="O22" s="305"/>
      <c r="P22" s="305"/>
      <c r="Q22" s="305"/>
    </row>
    <row r="23" spans="2:17" ht="15.75" customHeight="1" x14ac:dyDescent="0.2">
      <c r="B23" s="51"/>
      <c r="C23" s="51"/>
      <c r="D23" s="51"/>
      <c r="E23" s="51"/>
      <c r="F23" s="298"/>
      <c r="G23" s="298"/>
      <c r="H23" s="298"/>
      <c r="I23" s="298"/>
      <c r="J23" s="298"/>
      <c r="K23" s="298"/>
      <c r="L23" s="298"/>
      <c r="M23" s="298"/>
      <c r="N23" s="298"/>
      <c r="O23" s="298"/>
      <c r="P23" s="298"/>
      <c r="Q23" s="298"/>
    </row>
    <row r="24" spans="2:17" ht="12.75" customHeight="1" x14ac:dyDescent="0.2">
      <c r="B24" s="301" t="s">
        <v>169</v>
      </c>
      <c r="C24" s="301"/>
      <c r="D24" s="301"/>
      <c r="L24" s="92"/>
      <c r="M24" s="92"/>
      <c r="N24" s="92"/>
      <c r="O24" s="92"/>
      <c r="P24" s="92"/>
    </row>
    <row r="25" spans="2:17" ht="14.25" customHeight="1" x14ac:dyDescent="0.2">
      <c r="B25" s="42" t="s">
        <v>141</v>
      </c>
      <c r="C25" s="42"/>
      <c r="F25" s="298"/>
      <c r="G25" s="298"/>
      <c r="H25" s="298"/>
      <c r="I25" s="298"/>
      <c r="J25" s="298"/>
      <c r="K25" s="298"/>
      <c r="L25" s="92"/>
      <c r="M25" s="51" t="s">
        <v>171</v>
      </c>
      <c r="N25" s="51"/>
      <c r="O25" s="298"/>
      <c r="P25" s="298"/>
      <c r="Q25" s="298"/>
    </row>
    <row r="26" spans="2:17" ht="10.5" customHeight="1" x14ac:dyDescent="0.2">
      <c r="B26" s="42"/>
      <c r="C26" s="42"/>
      <c r="H26" s="67"/>
      <c r="I26" s="67"/>
      <c r="J26" s="67"/>
      <c r="K26" s="67"/>
      <c r="L26" s="92"/>
      <c r="M26" s="51"/>
      <c r="N26" s="51"/>
      <c r="O26" s="67"/>
      <c r="P26" s="67"/>
      <c r="Q26" s="67"/>
    </row>
    <row r="27" spans="2:17" x14ac:dyDescent="0.2">
      <c r="B27" s="297" t="s">
        <v>111</v>
      </c>
      <c r="C27" s="297"/>
      <c r="D27" s="297"/>
      <c r="E27" s="9"/>
      <c r="I27" s="51"/>
      <c r="J27" s="51"/>
      <c r="K27" s="51"/>
      <c r="L27" s="92"/>
      <c r="M27" s="93"/>
      <c r="N27" s="92"/>
      <c r="O27" s="92"/>
      <c r="P27" s="92"/>
      <c r="Q27" s="94"/>
    </row>
    <row r="28" spans="2:17" ht="12.75" customHeight="1" x14ac:dyDescent="0.2">
      <c r="B28" s="297"/>
      <c r="C28" s="297"/>
      <c r="D28" s="297"/>
      <c r="E28" s="9"/>
      <c r="F28" s="311"/>
      <c r="G28" s="311"/>
      <c r="H28" s="311"/>
      <c r="I28" s="311"/>
      <c r="J28" s="311"/>
      <c r="K28" s="311"/>
      <c r="M28" s="51" t="s">
        <v>125</v>
      </c>
      <c r="N28" s="51"/>
      <c r="O28" s="298"/>
      <c r="P28" s="298"/>
      <c r="Q28" s="298"/>
    </row>
    <row r="29" spans="2:17" ht="10.5" customHeight="1" x14ac:dyDescent="0.2">
      <c r="B29" s="67"/>
      <c r="C29" s="67"/>
      <c r="D29" s="67"/>
      <c r="I29" s="83"/>
      <c r="J29" s="83"/>
      <c r="K29" s="83"/>
      <c r="L29" s="83"/>
      <c r="M29" s="95"/>
      <c r="N29" s="83"/>
      <c r="O29" s="83"/>
      <c r="P29" s="83"/>
      <c r="Q29" s="83"/>
    </row>
    <row r="30" spans="2:17" ht="13.5" customHeight="1" x14ac:dyDescent="0.2">
      <c r="B30" s="301" t="s">
        <v>112</v>
      </c>
      <c r="C30" s="301"/>
      <c r="D30" s="301"/>
      <c r="F30" s="298"/>
      <c r="G30" s="298"/>
      <c r="H30" s="298"/>
      <c r="I30" s="298"/>
      <c r="J30" s="298"/>
      <c r="K30" s="298"/>
      <c r="L30" s="96"/>
      <c r="M30" s="51" t="s">
        <v>126</v>
      </c>
      <c r="N30" s="51"/>
      <c r="O30" s="298"/>
      <c r="P30" s="298"/>
      <c r="Q30" s="298"/>
    </row>
    <row r="31" spans="2:17" x14ac:dyDescent="0.2">
      <c r="B31" s="67"/>
      <c r="C31" s="67"/>
      <c r="D31" s="67"/>
      <c r="I31" s="51"/>
      <c r="J31" s="51"/>
      <c r="K31" s="51"/>
      <c r="L31" s="92"/>
      <c r="M31" s="93"/>
      <c r="N31" s="92"/>
      <c r="O31" s="92"/>
      <c r="P31" s="92"/>
      <c r="Q31" s="94"/>
    </row>
    <row r="32" spans="2:17" ht="13.5" customHeight="1" x14ac:dyDescent="0.2">
      <c r="B32" s="301" t="s">
        <v>113</v>
      </c>
      <c r="C32" s="301"/>
      <c r="D32" s="301"/>
      <c r="F32" s="298"/>
      <c r="G32" s="298"/>
      <c r="H32" s="298"/>
      <c r="I32" s="298"/>
      <c r="J32" s="298"/>
      <c r="K32" s="298"/>
      <c r="M32" s="51" t="s">
        <v>125</v>
      </c>
      <c r="N32" s="51"/>
      <c r="O32" s="298"/>
      <c r="P32" s="298"/>
      <c r="Q32" s="298"/>
    </row>
    <row r="33" spans="2:17" x14ac:dyDescent="0.2">
      <c r="B33" s="67"/>
      <c r="C33" s="67"/>
      <c r="D33" s="67"/>
      <c r="F33" s="89" t="s">
        <v>56</v>
      </c>
      <c r="I33" s="51"/>
      <c r="J33" s="51"/>
      <c r="K33" s="51"/>
      <c r="M33" s="8"/>
    </row>
    <row r="34" spans="2:17" ht="12.75" x14ac:dyDescent="0.2">
      <c r="B34" s="297" t="s">
        <v>152</v>
      </c>
      <c r="C34" s="297"/>
      <c r="D34" s="297"/>
      <c r="E34" s="90"/>
      <c r="K34" s="51"/>
      <c r="L34" s="92"/>
      <c r="M34" s="92"/>
      <c r="N34" s="92"/>
      <c r="O34" s="92"/>
      <c r="P34" s="92"/>
      <c r="Q34"/>
    </row>
    <row r="35" spans="2:17" ht="15" customHeight="1" x14ac:dyDescent="0.2">
      <c r="B35" s="297"/>
      <c r="C35" s="297"/>
      <c r="D35" s="297"/>
      <c r="E35" s="90"/>
      <c r="F35" s="299" t="s">
        <v>120</v>
      </c>
      <c r="G35" s="299"/>
      <c r="H35" s="299"/>
      <c r="I35" s="299"/>
      <c r="J35" s="299"/>
      <c r="K35" s="299"/>
      <c r="L35" s="299"/>
      <c r="M35" s="299"/>
      <c r="N35" s="299"/>
      <c r="O35" s="299"/>
      <c r="P35" s="97"/>
      <c r="Q35"/>
    </row>
    <row r="36" spans="2:17" ht="15.75" customHeight="1" x14ac:dyDescent="0.2">
      <c r="F36" s="42" t="s">
        <v>170</v>
      </c>
      <c r="L36" s="92"/>
      <c r="M36" s="92"/>
      <c r="N36" s="92"/>
      <c r="O36" s="92"/>
      <c r="P36" s="92"/>
      <c r="Q36"/>
    </row>
    <row r="37" spans="2:17" ht="18.75" customHeight="1" x14ac:dyDescent="0.2">
      <c r="F37" s="51" t="s">
        <v>134</v>
      </c>
      <c r="G37" s="298"/>
      <c r="H37" s="298"/>
      <c r="I37" s="298"/>
      <c r="J37" s="298"/>
      <c r="K37" s="298"/>
      <c r="L37" s="298"/>
      <c r="M37" s="298"/>
      <c r="N37" s="298"/>
      <c r="O37" s="298"/>
      <c r="P37" s="298"/>
      <c r="Q37" s="298"/>
    </row>
    <row r="38" spans="2:17" ht="6.75" customHeight="1" x14ac:dyDescent="0.2"/>
    <row r="39" spans="2:17" ht="12.75" customHeight="1" x14ac:dyDescent="0.2">
      <c r="C39" s="10"/>
      <c r="D39" s="294" t="s">
        <v>57</v>
      </c>
      <c r="E39" s="295"/>
      <c r="F39" s="295"/>
      <c r="G39" s="295"/>
      <c r="H39" s="295"/>
      <c r="I39" s="295"/>
      <c r="J39" s="295"/>
      <c r="K39" s="295"/>
      <c r="L39" s="295"/>
      <c r="M39" s="295"/>
      <c r="N39" s="295"/>
      <c r="O39" s="295"/>
      <c r="P39" s="296"/>
      <c r="Q39" s="10"/>
    </row>
    <row r="40" spans="2:17" x14ac:dyDescent="0.2">
      <c r="D40" s="174"/>
      <c r="E40" s="160" t="s">
        <v>63</v>
      </c>
      <c r="F40" s="300">
        <v>46023</v>
      </c>
      <c r="G40" s="300"/>
      <c r="H40" s="175"/>
      <c r="N40" s="45"/>
      <c r="O40" s="51" t="s">
        <v>116</v>
      </c>
      <c r="P40" s="171">
        <v>2024</v>
      </c>
    </row>
    <row r="41" spans="2:17" x14ac:dyDescent="0.2">
      <c r="D41" s="174"/>
      <c r="E41" s="160" t="s">
        <v>0</v>
      </c>
      <c r="F41" s="97" t="s">
        <v>178</v>
      </c>
      <c r="J41" s="51"/>
      <c r="O41" s="51" t="s">
        <v>115</v>
      </c>
      <c r="P41" s="172">
        <v>43</v>
      </c>
    </row>
    <row r="42" spans="2:17" x14ac:dyDescent="0.2">
      <c r="D42" s="176"/>
      <c r="E42" s="161" t="s">
        <v>117</v>
      </c>
      <c r="F42" s="170" t="s">
        <v>179</v>
      </c>
      <c r="G42" s="162"/>
      <c r="H42" s="98"/>
      <c r="I42" s="98"/>
      <c r="J42" s="99"/>
      <c r="K42" s="98"/>
      <c r="L42" s="54"/>
      <c r="M42" s="98"/>
      <c r="N42" s="98"/>
      <c r="O42" s="99" t="s">
        <v>114</v>
      </c>
      <c r="P42" s="173">
        <v>45</v>
      </c>
    </row>
    <row r="43" spans="2:17" ht="7.5" customHeight="1" x14ac:dyDescent="0.2">
      <c r="C43" s="51"/>
      <c r="E43" s="10"/>
      <c r="J43" s="51"/>
    </row>
    <row r="44" spans="2:17" ht="15.75" customHeight="1" x14ac:dyDescent="0.2">
      <c r="I44"/>
      <c r="J44"/>
      <c r="K44" s="51" t="s">
        <v>118</v>
      </c>
      <c r="M44" s="298"/>
      <c r="N44" s="298"/>
      <c r="O44" s="298"/>
    </row>
    <row r="45" spans="2:17" ht="15.75" customHeight="1" x14ac:dyDescent="0.2">
      <c r="K45" s="51" t="s">
        <v>119</v>
      </c>
      <c r="M45" s="298"/>
      <c r="N45" s="298"/>
      <c r="O45" s="298"/>
    </row>
    <row r="46" spans="2:17" ht="7.5" customHeight="1" x14ac:dyDescent="0.2"/>
    <row r="47" spans="2:17" ht="12.75" x14ac:dyDescent="0.2">
      <c r="B47" s="290" t="s">
        <v>150</v>
      </c>
      <c r="C47" s="291"/>
      <c r="D47" s="292"/>
      <c r="E47" s="292"/>
      <c r="F47" s="292"/>
      <c r="G47" s="292"/>
      <c r="H47" s="292"/>
      <c r="I47" s="292"/>
      <c r="J47" s="292"/>
      <c r="K47" s="292"/>
      <c r="L47" s="292"/>
      <c r="M47" s="292"/>
      <c r="N47" s="292"/>
      <c r="O47" s="292"/>
      <c r="P47" s="292"/>
      <c r="Q47" s="293"/>
    </row>
    <row r="48" spans="2:17" x14ac:dyDescent="0.2">
      <c r="B48" s="281"/>
      <c r="C48" s="282"/>
      <c r="D48" s="282"/>
      <c r="E48" s="282"/>
      <c r="F48" s="282"/>
      <c r="G48" s="282"/>
      <c r="H48" s="282"/>
      <c r="I48" s="282"/>
      <c r="J48" s="282"/>
      <c r="K48" s="282"/>
      <c r="L48" s="282"/>
      <c r="M48" s="282"/>
      <c r="N48" s="282"/>
      <c r="O48" s="282"/>
      <c r="P48" s="282"/>
      <c r="Q48" s="283"/>
    </row>
    <row r="49" spans="2:18" ht="13.5" customHeight="1" x14ac:dyDescent="0.2">
      <c r="B49" s="284"/>
      <c r="C49" s="285"/>
      <c r="D49" s="285"/>
      <c r="E49" s="285"/>
      <c r="F49" s="285"/>
      <c r="G49" s="285"/>
      <c r="H49" s="285"/>
      <c r="I49" s="285"/>
      <c r="J49" s="285"/>
      <c r="K49" s="285"/>
      <c r="L49" s="285"/>
      <c r="M49" s="285"/>
      <c r="N49" s="285"/>
      <c r="O49" s="285"/>
      <c r="P49" s="285"/>
      <c r="Q49" s="286"/>
    </row>
    <row r="50" spans="2:18" ht="12.75" customHeight="1" x14ac:dyDescent="0.2">
      <c r="B50" s="284"/>
      <c r="C50" s="285"/>
      <c r="D50" s="285"/>
      <c r="E50" s="285"/>
      <c r="F50" s="285"/>
      <c r="G50" s="285"/>
      <c r="H50" s="285"/>
      <c r="I50" s="285"/>
      <c r="J50" s="285"/>
      <c r="K50" s="285"/>
      <c r="L50" s="285"/>
      <c r="M50" s="285"/>
      <c r="N50" s="285"/>
      <c r="O50" s="285"/>
      <c r="P50" s="285"/>
      <c r="Q50" s="286"/>
    </row>
    <row r="51" spans="2:18" x14ac:dyDescent="0.2">
      <c r="B51" s="284"/>
      <c r="C51" s="285"/>
      <c r="D51" s="285"/>
      <c r="E51" s="285"/>
      <c r="F51" s="285"/>
      <c r="G51" s="285"/>
      <c r="H51" s="285"/>
      <c r="I51" s="285"/>
      <c r="J51" s="285"/>
      <c r="K51" s="285"/>
      <c r="L51" s="285"/>
      <c r="M51" s="285"/>
      <c r="N51" s="285"/>
      <c r="O51" s="285"/>
      <c r="P51" s="285"/>
      <c r="Q51" s="286"/>
    </row>
    <row r="52" spans="2:18" x14ac:dyDescent="0.2">
      <c r="B52" s="284"/>
      <c r="C52" s="285"/>
      <c r="D52" s="285"/>
      <c r="E52" s="285"/>
      <c r="F52" s="285"/>
      <c r="G52" s="285"/>
      <c r="H52" s="285"/>
      <c r="I52" s="285"/>
      <c r="J52" s="285"/>
      <c r="K52" s="285"/>
      <c r="L52" s="285"/>
      <c r="M52" s="285"/>
      <c r="N52" s="285"/>
      <c r="O52" s="285"/>
      <c r="P52" s="285"/>
      <c r="Q52" s="286"/>
    </row>
    <row r="53" spans="2:18" x14ac:dyDescent="0.2">
      <c r="B53" s="284"/>
      <c r="C53" s="285"/>
      <c r="D53" s="285"/>
      <c r="E53" s="285"/>
      <c r="F53" s="285"/>
      <c r="G53" s="285"/>
      <c r="H53" s="285"/>
      <c r="I53" s="285"/>
      <c r="J53" s="285"/>
      <c r="K53" s="285"/>
      <c r="L53" s="285"/>
      <c r="M53" s="285"/>
      <c r="N53" s="285"/>
      <c r="O53" s="285"/>
      <c r="P53" s="285"/>
      <c r="Q53" s="286"/>
    </row>
    <row r="54" spans="2:18" x14ac:dyDescent="0.2">
      <c r="B54" s="284"/>
      <c r="C54" s="285"/>
      <c r="D54" s="285"/>
      <c r="E54" s="285"/>
      <c r="F54" s="285"/>
      <c r="G54" s="285"/>
      <c r="H54" s="285"/>
      <c r="I54" s="285"/>
      <c r="J54" s="285"/>
      <c r="K54" s="285"/>
      <c r="L54" s="285"/>
      <c r="M54" s="285"/>
      <c r="N54" s="285"/>
      <c r="O54" s="285"/>
      <c r="P54" s="285"/>
      <c r="Q54" s="286"/>
    </row>
    <row r="55" spans="2:18" x14ac:dyDescent="0.2">
      <c r="B55" s="287"/>
      <c r="C55" s="288"/>
      <c r="D55" s="288"/>
      <c r="E55" s="288"/>
      <c r="F55" s="288"/>
      <c r="G55" s="288"/>
      <c r="H55" s="288"/>
      <c r="I55" s="288"/>
      <c r="J55" s="288"/>
      <c r="K55" s="288"/>
      <c r="L55" s="288"/>
      <c r="M55" s="288"/>
      <c r="N55" s="288"/>
      <c r="O55" s="288"/>
      <c r="P55" s="288"/>
      <c r="Q55" s="289"/>
    </row>
    <row r="56" spans="2:18" ht="12.75" x14ac:dyDescent="0.2">
      <c r="B56" s="192" t="s">
        <v>147</v>
      </c>
      <c r="C56" s="275"/>
      <c r="D56" s="275"/>
      <c r="E56"/>
      <c r="F56"/>
      <c r="G56"/>
      <c r="H56"/>
      <c r="I56"/>
      <c r="J56"/>
      <c r="K56"/>
      <c r="L56"/>
      <c r="M56"/>
      <c r="N56"/>
      <c r="O56"/>
      <c r="P56"/>
      <c r="Q56"/>
    </row>
    <row r="57" spans="2:18" ht="12.75" x14ac:dyDescent="0.2">
      <c r="B57"/>
      <c r="C57"/>
      <c r="D57"/>
      <c r="E57"/>
      <c r="F57"/>
      <c r="G57"/>
      <c r="H57"/>
      <c r="I57"/>
      <c r="J57"/>
      <c r="K57"/>
      <c r="L57"/>
      <c r="M57"/>
      <c r="N57"/>
      <c r="O57"/>
      <c r="P57"/>
      <c r="Q57"/>
    </row>
    <row r="58" spans="2:18" ht="12.75" x14ac:dyDescent="0.2">
      <c r="C58"/>
      <c r="D58"/>
      <c r="E58"/>
      <c r="F58"/>
      <c r="G58"/>
      <c r="H58"/>
      <c r="I58"/>
      <c r="J58"/>
      <c r="K58"/>
      <c r="L58"/>
      <c r="M58"/>
      <c r="N58"/>
      <c r="O58"/>
      <c r="P58"/>
      <c r="Q58"/>
      <c r="R58"/>
    </row>
    <row r="59" spans="2:18" ht="12.75" x14ac:dyDescent="0.2">
      <c r="C59"/>
      <c r="D59"/>
      <c r="E59"/>
      <c r="F59"/>
      <c r="G59"/>
      <c r="H59"/>
      <c r="I59"/>
      <c r="J59"/>
      <c r="K59"/>
      <c r="L59"/>
      <c r="M59"/>
      <c r="N59"/>
      <c r="O59"/>
      <c r="P59"/>
      <c r="Q59"/>
    </row>
  </sheetData>
  <sheetProtection algorithmName="SHA-512" hashValue="9clZt/ArUjEalc+RMuzdVbd1BS90U1wTZDgIBgDX4RlovDHNuDfMcPsHusekG6QPQPoQuQpHhve621MoC7cAvg==" saltValue="jUblO/w8ooSUVPTVCCf3sQ==" spinCount="100000" sheet="1" selectLockedCells="1"/>
  <mergeCells count="38">
    <mergeCell ref="F25:K25"/>
    <mergeCell ref="B30:D30"/>
    <mergeCell ref="F23:Q23"/>
    <mergeCell ref="O25:Q25"/>
    <mergeCell ref="F30:K30"/>
    <mergeCell ref="O30:Q30"/>
    <mergeCell ref="O28:Q28"/>
    <mergeCell ref="F28:K28"/>
    <mergeCell ref="B24:D24"/>
    <mergeCell ref="A1:R1"/>
    <mergeCell ref="B2:Q2"/>
    <mergeCell ref="F11:H11"/>
    <mergeCell ref="F22:Q22"/>
    <mergeCell ref="B18:D19"/>
    <mergeCell ref="B11:D11"/>
    <mergeCell ref="B13:D13"/>
    <mergeCell ref="B21:D21"/>
    <mergeCell ref="F16:Q16"/>
    <mergeCell ref="F17:K17"/>
    <mergeCell ref="F13:Q13"/>
    <mergeCell ref="F21:Q21"/>
    <mergeCell ref="P20:Q20"/>
    <mergeCell ref="B15:D16"/>
    <mergeCell ref="P19:Q19"/>
    <mergeCell ref="F19:K19"/>
    <mergeCell ref="B48:Q55"/>
    <mergeCell ref="B47:Q47"/>
    <mergeCell ref="D39:P39"/>
    <mergeCell ref="B27:D28"/>
    <mergeCell ref="B34:D35"/>
    <mergeCell ref="G37:Q37"/>
    <mergeCell ref="M44:O44"/>
    <mergeCell ref="M45:O45"/>
    <mergeCell ref="F35:O35"/>
    <mergeCell ref="F40:G40"/>
    <mergeCell ref="F32:K32"/>
    <mergeCell ref="B32:D32"/>
    <mergeCell ref="O32:Q32"/>
  </mergeCells>
  <phoneticPr fontId="2" type="noConversion"/>
  <printOptions horizontalCentered="1"/>
  <pageMargins left="0.53" right="0.51" top="0.34" bottom="0.38" header="0.17" footer="0.16"/>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60"/>
  <sheetViews>
    <sheetView showGridLines="0" zoomScale="110" zoomScaleNormal="110" workbookViewId="0">
      <pane xSplit="4" ySplit="14" topLeftCell="E43" activePane="bottomRight" state="frozen"/>
      <selection pane="topRight" activeCell="C1" sqref="C1"/>
      <selection pane="bottomLeft" activeCell="A13" sqref="A13"/>
      <selection pane="bottomRight" activeCell="A5" sqref="A5"/>
    </sheetView>
  </sheetViews>
  <sheetFormatPr defaultColWidth="9.140625" defaultRowHeight="12.75" x14ac:dyDescent="0.2"/>
  <cols>
    <col min="1" max="1" width="11" style="1" customWidth="1"/>
    <col min="2" max="2" width="10.85546875" style="1" customWidth="1"/>
    <col min="3" max="3" width="7.140625" style="1" customWidth="1"/>
    <col min="4" max="4" width="1.140625" style="1" customWidth="1"/>
    <col min="5" max="5" width="10.42578125" style="1" bestFit="1" customWidth="1"/>
    <col min="6" max="6" width="1.42578125" style="1" customWidth="1"/>
    <col min="7" max="7" width="11.42578125" style="1" customWidth="1"/>
    <col min="8" max="8" width="1.5703125" style="1" customWidth="1"/>
    <col min="9" max="9" width="10.5703125" style="1" customWidth="1"/>
    <col min="10" max="10" width="2.140625" style="1" customWidth="1"/>
    <col min="11" max="11" width="10.42578125" style="1" bestFit="1" customWidth="1"/>
    <col min="12" max="12" width="2.140625" style="1" customWidth="1"/>
    <col min="13" max="13" width="10" style="1" customWidth="1"/>
    <col min="14" max="14" width="2.5703125" style="1" customWidth="1"/>
    <col min="15" max="15" width="9.5703125" style="1" customWidth="1"/>
    <col min="16" max="16384" width="9.140625" style="1"/>
  </cols>
  <sheetData>
    <row r="1" spans="1:22" ht="22.5" customHeight="1" x14ac:dyDescent="0.2">
      <c r="A1" s="312" t="s">
        <v>62</v>
      </c>
      <c r="B1" s="313"/>
      <c r="C1" s="313"/>
      <c r="D1" s="313"/>
      <c r="E1" s="313"/>
      <c r="F1" s="313"/>
      <c r="G1" s="313"/>
      <c r="H1" s="313"/>
      <c r="I1" s="313"/>
      <c r="J1" s="313"/>
      <c r="K1" s="313"/>
      <c r="L1" s="313"/>
      <c r="M1" s="313"/>
      <c r="N1" s="313"/>
      <c r="O1" s="314"/>
    </row>
    <row r="2" spans="1:22" ht="4.5" customHeight="1" x14ac:dyDescent="0.2">
      <c r="A2" s="58"/>
      <c r="B2" s="58"/>
      <c r="C2" s="58"/>
      <c r="D2" s="58"/>
      <c r="E2" s="58"/>
      <c r="F2" s="58"/>
      <c r="G2" s="58"/>
      <c r="H2" s="58"/>
      <c r="I2" s="59"/>
      <c r="J2" s="59"/>
      <c r="K2" s="59"/>
      <c r="L2" s="59"/>
      <c r="M2" s="59"/>
      <c r="N2" s="59"/>
      <c r="O2" s="60"/>
    </row>
    <row r="3" spans="1:22" x14ac:dyDescent="0.2">
      <c r="A3" s="324" t="s">
        <v>97</v>
      </c>
      <c r="B3" s="325"/>
      <c r="C3" s="325"/>
      <c r="D3" s="325"/>
      <c r="E3" s="325"/>
      <c r="F3" s="325"/>
      <c r="G3" s="326"/>
      <c r="H3" s="31"/>
      <c r="I3" s="324" t="s">
        <v>142</v>
      </c>
      <c r="J3" s="325"/>
      <c r="K3" s="325"/>
      <c r="L3" s="325"/>
      <c r="M3" s="325"/>
      <c r="N3" s="325"/>
      <c r="O3" s="326"/>
    </row>
    <row r="4" spans="1:22" x14ac:dyDescent="0.2">
      <c r="A4" s="76" t="s">
        <v>85</v>
      </c>
      <c r="B4" s="64"/>
      <c r="C4" s="64"/>
      <c r="D4" s="64"/>
      <c r="E4" s="177" t="s">
        <v>172</v>
      </c>
      <c r="F4" s="177"/>
      <c r="G4" s="178"/>
      <c r="H4" s="24"/>
      <c r="I4" s="46"/>
      <c r="J4" s="8" t="s">
        <v>63</v>
      </c>
      <c r="K4" s="327">
        <f>'COVER SHEET'!$F$40</f>
        <v>46023</v>
      </c>
      <c r="L4" s="327"/>
      <c r="M4" s="327"/>
      <c r="N4" s="48"/>
      <c r="O4" s="50"/>
    </row>
    <row r="5" spans="1:22" x14ac:dyDescent="0.2">
      <c r="A5" s="231" t="str">
        <f>IF(ISBLANK('COVER SHEET'!$F$13),"",'COVER SHEET'!$F$13)</f>
        <v/>
      </c>
      <c r="B5" s="232"/>
      <c r="C5" s="232"/>
      <c r="D5" s="232"/>
      <c r="E5" s="232"/>
      <c r="F5" s="232"/>
      <c r="G5" s="233"/>
      <c r="H5" s="25"/>
      <c r="I5" s="46"/>
      <c r="J5" s="8" t="s">
        <v>0</v>
      </c>
      <c r="K5" s="42" t="str">
        <f>'COVER SHEET'!$F$41</f>
        <v>2024 Honda Accord, LX, 4-Dr Sedan</v>
      </c>
      <c r="N5" s="10"/>
      <c r="O5" s="55"/>
    </row>
    <row r="6" spans="1:22" x14ac:dyDescent="0.2">
      <c r="A6" s="74" t="s">
        <v>121</v>
      </c>
      <c r="B6" s="230" t="str">
        <f>IF(ISBLANK('COVER SHEET'!$F$35),"",'COVER SHEET'!$F$35)</f>
        <v>REGULAR</v>
      </c>
      <c r="C6" s="230"/>
      <c r="D6" s="230"/>
      <c r="E6" s="234" t="s">
        <v>172</v>
      </c>
      <c r="F6" s="234"/>
      <c r="G6" s="235"/>
      <c r="H6" s="24"/>
      <c r="I6" s="47"/>
      <c r="J6" s="49" t="s">
        <v>1</v>
      </c>
      <c r="K6" s="44" t="s">
        <v>46</v>
      </c>
      <c r="L6" s="43"/>
      <c r="M6" s="43"/>
      <c r="N6" s="54"/>
      <c r="O6" s="56"/>
      <c r="Q6"/>
      <c r="R6"/>
      <c r="S6"/>
      <c r="T6"/>
      <c r="U6"/>
      <c r="V6"/>
    </row>
    <row r="7" spans="1:22" ht="7.5" customHeight="1" x14ac:dyDescent="0.2">
      <c r="D7" s="25"/>
      <c r="E7" s="25"/>
      <c r="F7" s="25"/>
      <c r="G7" s="25"/>
      <c r="H7" s="25"/>
      <c r="Q7"/>
      <c r="R7"/>
      <c r="S7"/>
      <c r="T7"/>
      <c r="U7"/>
      <c r="V7"/>
    </row>
    <row r="8" spans="1:22" x14ac:dyDescent="0.2">
      <c r="B8" s="51" t="s">
        <v>79</v>
      </c>
      <c r="C8" s="100">
        <v>1</v>
      </c>
      <c r="H8" s="23" t="s">
        <v>74</v>
      </c>
      <c r="I8" s="100">
        <v>1</v>
      </c>
      <c r="M8" s="53"/>
      <c r="N8" s="23" t="s">
        <v>82</v>
      </c>
      <c r="O8" s="100">
        <v>1</v>
      </c>
      <c r="R8"/>
      <c r="S8"/>
      <c r="T8"/>
      <c r="U8"/>
      <c r="V8"/>
    </row>
    <row r="9" spans="1:22" ht="13.5" customHeight="1" x14ac:dyDescent="0.2">
      <c r="A9" s="25"/>
      <c r="B9" s="51" t="s">
        <v>80</v>
      </c>
      <c r="C9" s="100">
        <v>1</v>
      </c>
      <c r="H9" s="23" t="s">
        <v>81</v>
      </c>
      <c r="I9" s="100">
        <v>1</v>
      </c>
      <c r="N9" s="23" t="s">
        <v>98</v>
      </c>
      <c r="O9" s="100">
        <v>1</v>
      </c>
      <c r="R9"/>
      <c r="S9"/>
      <c r="T9"/>
      <c r="U9"/>
      <c r="V9"/>
    </row>
    <row r="10" spans="1:22" ht="9" customHeight="1" x14ac:dyDescent="0.2">
      <c r="A10" s="204"/>
      <c r="B10" s="204"/>
      <c r="C10" s="204"/>
      <c r="D10" s="204"/>
      <c r="R10"/>
      <c r="S10"/>
      <c r="T10"/>
      <c r="U10"/>
      <c r="V10"/>
    </row>
    <row r="11" spans="1:22" ht="9.75" customHeight="1" x14ac:dyDescent="0.2">
      <c r="A11" s="204"/>
      <c r="B11" s="204"/>
      <c r="C11" s="204"/>
      <c r="D11" s="204"/>
      <c r="E11" s="321" t="s">
        <v>146</v>
      </c>
      <c r="F11" s="10"/>
      <c r="G11" s="321" t="s">
        <v>78</v>
      </c>
      <c r="H11" s="10"/>
      <c r="I11" s="321" t="s">
        <v>66</v>
      </c>
      <c r="J11" s="10"/>
      <c r="K11" s="321" t="s">
        <v>64</v>
      </c>
      <c r="L11" s="10"/>
      <c r="M11" s="321" t="s">
        <v>65</v>
      </c>
      <c r="N11" s="10"/>
      <c r="O11" s="321" t="s">
        <v>75</v>
      </c>
      <c r="R11"/>
      <c r="S11"/>
      <c r="T11"/>
      <c r="U11"/>
      <c r="V11"/>
    </row>
    <row r="12" spans="1:22" ht="13.5" customHeight="1" x14ac:dyDescent="0.2">
      <c r="A12" s="204"/>
      <c r="B12" s="204" t="s">
        <v>172</v>
      </c>
      <c r="C12" s="204"/>
      <c r="D12" s="204"/>
      <c r="E12" s="322"/>
      <c r="F12" s="10"/>
      <c r="G12" s="322"/>
      <c r="H12" s="10"/>
      <c r="I12" s="322"/>
      <c r="J12" s="10"/>
      <c r="K12" s="322"/>
      <c r="L12" s="10"/>
      <c r="M12" s="322"/>
      <c r="N12" s="10"/>
      <c r="O12" s="328"/>
      <c r="R12"/>
      <c r="S12"/>
      <c r="T12"/>
      <c r="U12"/>
      <c r="V12"/>
    </row>
    <row r="13" spans="1:22" ht="15" customHeight="1" x14ac:dyDescent="0.2">
      <c r="A13" s="228"/>
      <c r="B13" s="204"/>
      <c r="C13" s="204"/>
      <c r="D13" s="229"/>
      <c r="E13" s="323"/>
      <c r="F13" s="10"/>
      <c r="G13" s="323"/>
      <c r="H13" s="10"/>
      <c r="I13" s="323"/>
      <c r="J13" s="10"/>
      <c r="K13" s="323"/>
      <c r="L13" s="10"/>
      <c r="M13" s="323"/>
      <c r="N13" s="52" t="s">
        <v>172</v>
      </c>
      <c r="O13" s="329"/>
      <c r="Q13"/>
      <c r="R13"/>
      <c r="S13"/>
      <c r="T13"/>
      <c r="U13"/>
      <c r="V13"/>
    </row>
    <row r="14" spans="1:22" x14ac:dyDescent="0.2">
      <c r="A14" s="228"/>
      <c r="B14" s="204"/>
      <c r="C14" s="204"/>
      <c r="D14" s="229"/>
      <c r="E14" s="78" t="s">
        <v>68</v>
      </c>
      <c r="F14" s="79"/>
      <c r="G14" s="78" t="s">
        <v>69</v>
      </c>
      <c r="H14" s="80"/>
      <c r="I14" s="78" t="s">
        <v>70</v>
      </c>
      <c r="J14" s="80"/>
      <c r="K14" s="78" t="s">
        <v>71</v>
      </c>
      <c r="L14" s="78"/>
      <c r="M14" s="78" t="s">
        <v>72</v>
      </c>
      <c r="N14" s="78"/>
      <c r="O14" s="78" t="s">
        <v>73</v>
      </c>
      <c r="Q14"/>
      <c r="R14"/>
      <c r="S14"/>
      <c r="T14"/>
      <c r="U14"/>
      <c r="V14"/>
    </row>
    <row r="15" spans="1:22" x14ac:dyDescent="0.2">
      <c r="A15" s="319" t="s">
        <v>3</v>
      </c>
      <c r="B15" s="319"/>
      <c r="C15" s="319"/>
      <c r="D15" s="32"/>
      <c r="E15" s="33"/>
      <c r="F15" s="33"/>
      <c r="G15" s="33"/>
      <c r="H15" s="33"/>
      <c r="I15" s="33"/>
      <c r="J15" s="33"/>
      <c r="K15" s="33"/>
      <c r="L15" s="33"/>
      <c r="M15" s="33"/>
      <c r="N15" s="33"/>
      <c r="O15" s="185"/>
    </row>
    <row r="16" spans="1:22" x14ac:dyDescent="0.2">
      <c r="A16" s="316" t="s">
        <v>180</v>
      </c>
      <c r="B16" s="316"/>
      <c r="C16" s="316"/>
      <c r="D16" s="33"/>
      <c r="E16" s="193"/>
      <c r="F16" s="183"/>
      <c r="G16" s="205">
        <f>$I$8</f>
        <v>1</v>
      </c>
      <c r="H16" s="206"/>
      <c r="I16" s="205">
        <f>$I$9</f>
        <v>1</v>
      </c>
      <c r="J16" s="206"/>
      <c r="K16" s="205">
        <f>$O$8</f>
        <v>1</v>
      </c>
      <c r="L16" s="206"/>
      <c r="M16" s="205">
        <f>$O$9</f>
        <v>1</v>
      </c>
      <c r="N16" s="185"/>
      <c r="O16" s="202">
        <f>E16*G16*I16*K16*M16</f>
        <v>0</v>
      </c>
    </row>
    <row r="17" spans="1:15" x14ac:dyDescent="0.2">
      <c r="A17" s="316" t="s">
        <v>181</v>
      </c>
      <c r="B17" s="316"/>
      <c r="C17" s="316"/>
      <c r="D17" s="33"/>
      <c r="E17" s="193"/>
      <c r="F17" s="183"/>
      <c r="G17" s="205">
        <f>$I$8</f>
        <v>1</v>
      </c>
      <c r="H17" s="206"/>
      <c r="I17" s="205">
        <f>$I$9</f>
        <v>1</v>
      </c>
      <c r="J17" s="206"/>
      <c r="K17" s="205">
        <f>$O$8</f>
        <v>1</v>
      </c>
      <c r="L17" s="206"/>
      <c r="M17" s="205">
        <f>$O$9</f>
        <v>1</v>
      </c>
      <c r="N17" s="185"/>
      <c r="O17" s="202">
        <f>E17*G17*I17*K17*M17</f>
        <v>0</v>
      </c>
    </row>
    <row r="18" spans="1:15" x14ac:dyDescent="0.2">
      <c r="A18" s="316" t="s">
        <v>4</v>
      </c>
      <c r="B18" s="316"/>
      <c r="C18" s="316"/>
      <c r="D18" s="33"/>
      <c r="E18" s="194"/>
      <c r="F18" s="183"/>
      <c r="G18" s="205">
        <f>$I$8</f>
        <v>1</v>
      </c>
      <c r="H18" s="206"/>
      <c r="I18" s="205">
        <f>$I$9</f>
        <v>1</v>
      </c>
      <c r="J18" s="206"/>
      <c r="K18" s="205">
        <f>$O$8</f>
        <v>1</v>
      </c>
      <c r="L18" s="206"/>
      <c r="M18" s="205">
        <f>$O$9</f>
        <v>1</v>
      </c>
      <c r="N18" s="185"/>
      <c r="O18" s="202">
        <f>E18*G18*I18*K18*M18</f>
        <v>0</v>
      </c>
    </row>
    <row r="19" spans="1:15" x14ac:dyDescent="0.2">
      <c r="A19" s="317" t="s">
        <v>183</v>
      </c>
      <c r="B19" s="317"/>
      <c r="C19" s="317"/>
      <c r="D19" s="33"/>
      <c r="E19" s="194"/>
      <c r="F19" s="183"/>
      <c r="G19" s="205">
        <f>$I$8</f>
        <v>1</v>
      </c>
      <c r="H19" s="206"/>
      <c r="I19" s="205">
        <f>$I$9</f>
        <v>1</v>
      </c>
      <c r="J19" s="206"/>
      <c r="K19" s="205">
        <f>$O$8</f>
        <v>1</v>
      </c>
      <c r="L19" s="206"/>
      <c r="M19" s="205">
        <f>$O$9</f>
        <v>1</v>
      </c>
      <c r="N19" s="185"/>
      <c r="O19" s="202">
        <f>E19*G19*I19*K19*M19</f>
        <v>0</v>
      </c>
    </row>
    <row r="20" spans="1:15" ht="13.5" thickBot="1" x14ac:dyDescent="0.25">
      <c r="A20" s="317" t="s">
        <v>184</v>
      </c>
      <c r="B20" s="317"/>
      <c r="C20" s="317"/>
      <c r="D20" s="33"/>
      <c r="E20" s="194"/>
      <c r="F20" s="183"/>
      <c r="G20" s="205">
        <f>$I$8</f>
        <v>1</v>
      </c>
      <c r="H20" s="206"/>
      <c r="I20" s="205">
        <f>$I$9</f>
        <v>1</v>
      </c>
      <c r="J20" s="206"/>
      <c r="K20" s="205">
        <f>$O$8</f>
        <v>1</v>
      </c>
      <c r="L20" s="206"/>
      <c r="M20" s="205">
        <f>$O$9</f>
        <v>1</v>
      </c>
      <c r="N20" s="185"/>
      <c r="O20" s="202">
        <f>E20*G20*I20*K20*M20</f>
        <v>0</v>
      </c>
    </row>
    <row r="21" spans="1:15" ht="13.5" thickBot="1" x14ac:dyDescent="0.25">
      <c r="E21" s="34"/>
      <c r="F21" s="24"/>
      <c r="G21" s="24"/>
      <c r="H21" s="24"/>
      <c r="J21" s="24"/>
      <c r="L21" s="211" t="s">
        <v>84</v>
      </c>
      <c r="M21" s="23" t="s">
        <v>13</v>
      </c>
      <c r="N21" s="183"/>
      <c r="O21" s="203">
        <f>SUM(O16:O20)</f>
        <v>0</v>
      </c>
    </row>
    <row r="22" spans="1:15" x14ac:dyDescent="0.2">
      <c r="A22" s="317" t="s">
        <v>5</v>
      </c>
      <c r="B22" s="317"/>
      <c r="C22" s="317"/>
      <c r="E22" s="193"/>
      <c r="F22" s="183"/>
      <c r="G22" s="205">
        <f>$I$8</f>
        <v>1</v>
      </c>
      <c r="H22" s="206"/>
      <c r="I22" s="205">
        <f>$I$9</f>
        <v>1</v>
      </c>
      <c r="J22" s="206"/>
      <c r="K22" s="205">
        <f>$O$8</f>
        <v>1</v>
      </c>
      <c r="L22" s="206"/>
      <c r="M22" s="205">
        <f>$O$9</f>
        <v>1</v>
      </c>
      <c r="N22" s="185"/>
      <c r="O22" s="202">
        <f>E22*G22*I22*K22*M22</f>
        <v>0</v>
      </c>
    </row>
    <row r="23" spans="1:15" ht="13.5" thickBot="1" x14ac:dyDescent="0.25">
      <c r="A23" s="317" t="s">
        <v>6</v>
      </c>
      <c r="B23" s="317"/>
      <c r="C23" s="317"/>
      <c r="E23" s="194"/>
      <c r="F23" s="183"/>
      <c r="G23" s="205">
        <f>$I$8</f>
        <v>1</v>
      </c>
      <c r="H23" s="206"/>
      <c r="I23" s="205">
        <f>$I$9</f>
        <v>1</v>
      </c>
      <c r="J23" s="206"/>
      <c r="K23" s="205">
        <f>$O$8</f>
        <v>1</v>
      </c>
      <c r="L23" s="206"/>
      <c r="M23" s="205">
        <f>$O$9</f>
        <v>1</v>
      </c>
      <c r="N23" s="185"/>
      <c r="O23" s="202">
        <f>E23*G23*I23*K23*M23</f>
        <v>0</v>
      </c>
    </row>
    <row r="24" spans="1:15" ht="13.5" thickBot="1" x14ac:dyDescent="0.25">
      <c r="E24" s="195"/>
      <c r="F24" s="183"/>
      <c r="G24" s="183"/>
      <c r="H24" s="183"/>
      <c r="I24" s="183"/>
      <c r="J24" s="183"/>
      <c r="K24" s="183"/>
      <c r="L24" s="183"/>
      <c r="M24" s="23" t="s">
        <v>14</v>
      </c>
      <c r="N24" s="183"/>
      <c r="O24" s="203">
        <f>SUM(O21:O23)</f>
        <v>0</v>
      </c>
    </row>
    <row r="25" spans="1:15" x14ac:dyDescent="0.2">
      <c r="A25" s="320" t="s">
        <v>7</v>
      </c>
      <c r="B25" s="320"/>
      <c r="C25" s="320"/>
      <c r="E25" s="196"/>
      <c r="F25" s="183"/>
      <c r="G25" s="183"/>
      <c r="H25" s="183"/>
      <c r="I25" s="183"/>
      <c r="J25" s="183"/>
      <c r="K25" s="183"/>
      <c r="L25" s="183"/>
      <c r="M25" s="183"/>
      <c r="N25" s="183"/>
      <c r="O25" s="236"/>
    </row>
    <row r="26" spans="1:15" x14ac:dyDescent="0.2">
      <c r="A26" s="317" t="s">
        <v>180</v>
      </c>
      <c r="B26" s="317"/>
      <c r="C26" s="317"/>
      <c r="E26" s="197"/>
      <c r="F26" s="183"/>
      <c r="G26" s="205">
        <f>$I$8</f>
        <v>1</v>
      </c>
      <c r="H26" s="204"/>
      <c r="I26" s="205">
        <f>$I$9</f>
        <v>1</v>
      </c>
      <c r="J26" s="204"/>
      <c r="K26" s="205">
        <f>$O$8</f>
        <v>1</v>
      </c>
      <c r="L26" s="204"/>
      <c r="M26" s="205">
        <f>$O$9</f>
        <v>1</v>
      </c>
      <c r="N26" s="183"/>
      <c r="O26" s="202">
        <f>E26*G26*I26*K26*M26</f>
        <v>0</v>
      </c>
    </row>
    <row r="27" spans="1:15" x14ac:dyDescent="0.2">
      <c r="A27" s="317" t="s">
        <v>181</v>
      </c>
      <c r="B27" s="317"/>
      <c r="C27" s="317"/>
      <c r="E27" s="198"/>
      <c r="F27" s="183"/>
      <c r="G27" s="205">
        <f>$I$8</f>
        <v>1</v>
      </c>
      <c r="H27" s="204"/>
      <c r="I27" s="205">
        <f>$I$9</f>
        <v>1</v>
      </c>
      <c r="J27" s="204"/>
      <c r="K27" s="205">
        <f>$O$8</f>
        <v>1</v>
      </c>
      <c r="L27" s="204"/>
      <c r="M27" s="205">
        <f>$O$9</f>
        <v>1</v>
      </c>
      <c r="N27" s="183"/>
      <c r="O27" s="202">
        <f>E27*G27*I27*K27*M27</f>
        <v>0</v>
      </c>
    </row>
    <row r="28" spans="1:15" x14ac:dyDescent="0.2">
      <c r="A28" s="317" t="s">
        <v>4</v>
      </c>
      <c r="B28" s="317"/>
      <c r="C28" s="317"/>
      <c r="E28" s="198"/>
      <c r="F28" s="183"/>
      <c r="G28" s="205">
        <f>$I$8</f>
        <v>1</v>
      </c>
      <c r="H28" s="204"/>
      <c r="I28" s="205">
        <f>$I$9</f>
        <v>1</v>
      </c>
      <c r="J28" s="204"/>
      <c r="K28" s="205">
        <f>$O$8</f>
        <v>1</v>
      </c>
      <c r="L28" s="204"/>
      <c r="M28" s="205">
        <f>$O$9</f>
        <v>1</v>
      </c>
      <c r="N28" s="183"/>
      <c r="O28" s="202">
        <f>E28*G28*I28*K28*M28</f>
        <v>0</v>
      </c>
    </row>
    <row r="29" spans="1:15" x14ac:dyDescent="0.2">
      <c r="A29" s="317" t="s">
        <v>183</v>
      </c>
      <c r="B29" s="317"/>
      <c r="C29" s="317"/>
      <c r="E29" s="198"/>
      <c r="F29" s="183"/>
      <c r="G29" s="205">
        <f>$I$8</f>
        <v>1</v>
      </c>
      <c r="H29" s="204"/>
      <c r="I29" s="205">
        <f>$I$9</f>
        <v>1</v>
      </c>
      <c r="J29" s="204"/>
      <c r="K29" s="205">
        <f>$O$8</f>
        <v>1</v>
      </c>
      <c r="L29" s="204"/>
      <c r="M29" s="205">
        <f>$O$9</f>
        <v>1</v>
      </c>
      <c r="N29" s="183"/>
      <c r="O29" s="202">
        <f>E29*G29*I29*K29*M29</f>
        <v>0</v>
      </c>
    </row>
    <row r="30" spans="1:15" ht="13.5" thickBot="1" x14ac:dyDescent="0.25">
      <c r="A30" s="317" t="s">
        <v>184</v>
      </c>
      <c r="B30" s="317"/>
      <c r="C30" s="317"/>
      <c r="E30" s="198"/>
      <c r="F30" s="183"/>
      <c r="G30" s="205">
        <f>$I$8</f>
        <v>1</v>
      </c>
      <c r="H30" s="204"/>
      <c r="I30" s="205">
        <f>$I$9</f>
        <v>1</v>
      </c>
      <c r="J30" s="204"/>
      <c r="K30" s="205">
        <f>$O$8</f>
        <v>1</v>
      </c>
      <c r="L30" s="204"/>
      <c r="M30" s="205">
        <f>$O$9</f>
        <v>1</v>
      </c>
      <c r="N30" s="183"/>
      <c r="O30" s="202">
        <f>E30*G30*I30*K30*M30</f>
        <v>0</v>
      </c>
    </row>
    <row r="31" spans="1:15" ht="13.5" thickBot="1" x14ac:dyDescent="0.25">
      <c r="E31" s="34"/>
      <c r="F31" s="24"/>
      <c r="G31" s="24"/>
      <c r="H31" s="24"/>
      <c r="J31" s="24"/>
      <c r="L31" s="211" t="s">
        <v>84</v>
      </c>
      <c r="M31" s="23" t="s">
        <v>13</v>
      </c>
      <c r="N31" s="183"/>
      <c r="O31" s="203">
        <f>SUM(O26:O30)</f>
        <v>0</v>
      </c>
    </row>
    <row r="32" spans="1:15" x14ac:dyDescent="0.2">
      <c r="A32" s="317" t="s">
        <v>8</v>
      </c>
      <c r="B32" s="317"/>
      <c r="C32" s="317"/>
      <c r="E32" s="197"/>
      <c r="F32" s="183"/>
      <c r="G32" s="205">
        <f>$I$8</f>
        <v>1</v>
      </c>
      <c r="H32" s="204"/>
      <c r="I32" s="205">
        <f>$I$9</f>
        <v>1</v>
      </c>
      <c r="J32" s="204"/>
      <c r="K32" s="205">
        <f>$O$8</f>
        <v>1</v>
      </c>
      <c r="L32" s="204"/>
      <c r="M32" s="205">
        <f>$O$9</f>
        <v>1</v>
      </c>
      <c r="N32" s="183"/>
      <c r="O32" s="202">
        <f>E32*G32*I32*K32*M32</f>
        <v>0</v>
      </c>
    </row>
    <row r="33" spans="1:15" ht="13.5" thickBot="1" x14ac:dyDescent="0.25">
      <c r="A33" s="317" t="s">
        <v>6</v>
      </c>
      <c r="B33" s="317"/>
      <c r="C33" s="317"/>
      <c r="E33" s="198"/>
      <c r="F33" s="183"/>
      <c r="G33" s="205">
        <f>$I$8</f>
        <v>1</v>
      </c>
      <c r="H33" s="204"/>
      <c r="I33" s="205">
        <f>$I$9</f>
        <v>1</v>
      </c>
      <c r="J33" s="204"/>
      <c r="K33" s="205">
        <f>$O$8</f>
        <v>1</v>
      </c>
      <c r="L33" s="204"/>
      <c r="M33" s="205">
        <f>$O$9</f>
        <v>1</v>
      </c>
      <c r="N33" s="183"/>
      <c r="O33" s="202">
        <f>E33*G33*I33*K33*M33</f>
        <v>0</v>
      </c>
    </row>
    <row r="34" spans="1:15" ht="13.5" thickBot="1" x14ac:dyDescent="0.25">
      <c r="E34" s="195"/>
      <c r="F34" s="183"/>
      <c r="G34" s="183"/>
      <c r="H34" s="183"/>
      <c r="I34" s="183"/>
      <c r="J34" s="183"/>
      <c r="K34" s="183"/>
      <c r="L34" s="183"/>
      <c r="M34" s="23" t="s">
        <v>14</v>
      </c>
      <c r="N34" s="183"/>
      <c r="O34" s="203">
        <f>SUM(O31:O33)</f>
        <v>0</v>
      </c>
    </row>
    <row r="35" spans="1:15" x14ac:dyDescent="0.2">
      <c r="A35" s="320" t="s">
        <v>9</v>
      </c>
      <c r="B35" s="320"/>
      <c r="C35" s="320"/>
      <c r="D35" s="24"/>
      <c r="E35" s="196"/>
      <c r="F35" s="183"/>
      <c r="G35" s="183"/>
      <c r="H35" s="183"/>
      <c r="I35" s="183"/>
      <c r="J35" s="183"/>
      <c r="K35" s="183"/>
      <c r="L35" s="183"/>
      <c r="M35" s="183"/>
      <c r="N35" s="183"/>
      <c r="O35" s="236"/>
    </row>
    <row r="36" spans="1:15" x14ac:dyDescent="0.2">
      <c r="A36" s="317" t="s">
        <v>180</v>
      </c>
      <c r="B36" s="317"/>
      <c r="C36" s="317"/>
      <c r="E36" s="197"/>
      <c r="F36" s="183"/>
      <c r="G36" s="205">
        <f>$I$8</f>
        <v>1</v>
      </c>
      <c r="H36" s="204"/>
      <c r="I36" s="205">
        <f>$I$9</f>
        <v>1</v>
      </c>
      <c r="J36" s="204"/>
      <c r="K36" s="205">
        <f>$O$8</f>
        <v>1</v>
      </c>
      <c r="L36" s="204"/>
      <c r="M36" s="205">
        <f>$O$9</f>
        <v>1</v>
      </c>
      <c r="N36" s="183"/>
      <c r="O36" s="202">
        <f>E36*G36*I36*K36*M36</f>
        <v>0</v>
      </c>
    </row>
    <row r="37" spans="1:15" x14ac:dyDescent="0.2">
      <c r="A37" s="317" t="s">
        <v>181</v>
      </c>
      <c r="B37" s="317"/>
      <c r="C37" s="317"/>
      <c r="E37" s="198"/>
      <c r="F37" s="183"/>
      <c r="G37" s="205">
        <f>$I$8</f>
        <v>1</v>
      </c>
      <c r="H37" s="204"/>
      <c r="I37" s="205">
        <f>$I$9</f>
        <v>1</v>
      </c>
      <c r="J37" s="204"/>
      <c r="K37" s="205">
        <f>$O$8</f>
        <v>1</v>
      </c>
      <c r="L37" s="204"/>
      <c r="M37" s="205">
        <f>$O$9</f>
        <v>1</v>
      </c>
      <c r="N37" s="183"/>
      <c r="O37" s="202">
        <f>E37*G37*I37*K37*M37</f>
        <v>0</v>
      </c>
    </row>
    <row r="38" spans="1:15" x14ac:dyDescent="0.2">
      <c r="A38" s="317" t="s">
        <v>4</v>
      </c>
      <c r="B38" s="317"/>
      <c r="C38" s="317"/>
      <c r="E38" s="198"/>
      <c r="F38" s="183"/>
      <c r="G38" s="205">
        <f>$I$8</f>
        <v>1</v>
      </c>
      <c r="H38" s="204"/>
      <c r="I38" s="205">
        <f>$I$9</f>
        <v>1</v>
      </c>
      <c r="J38" s="204"/>
      <c r="K38" s="205">
        <f>$O$8</f>
        <v>1</v>
      </c>
      <c r="L38" s="204"/>
      <c r="M38" s="205">
        <f>$O$9</f>
        <v>1</v>
      </c>
      <c r="N38" s="183"/>
      <c r="O38" s="202">
        <f>E38*G38*I38*K38*M38</f>
        <v>0</v>
      </c>
    </row>
    <row r="39" spans="1:15" x14ac:dyDescent="0.2">
      <c r="A39" s="317" t="s">
        <v>183</v>
      </c>
      <c r="B39" s="317"/>
      <c r="C39" s="317"/>
      <c r="E39" s="198"/>
      <c r="F39" s="183"/>
      <c r="G39" s="205">
        <f>$I$8</f>
        <v>1</v>
      </c>
      <c r="H39" s="204"/>
      <c r="I39" s="205">
        <f>$I$9</f>
        <v>1</v>
      </c>
      <c r="J39" s="204"/>
      <c r="K39" s="205">
        <f>$O$8</f>
        <v>1</v>
      </c>
      <c r="L39" s="204"/>
      <c r="M39" s="205">
        <f>$O$9</f>
        <v>1</v>
      </c>
      <c r="N39" s="183"/>
      <c r="O39" s="202">
        <f>E39*G39*I39*K39*M39</f>
        <v>0</v>
      </c>
    </row>
    <row r="40" spans="1:15" ht="13.5" thickBot="1" x14ac:dyDescent="0.25">
      <c r="A40" s="317" t="s">
        <v>184</v>
      </c>
      <c r="B40" s="317"/>
      <c r="C40" s="317"/>
      <c r="E40" s="198"/>
      <c r="F40" s="183"/>
      <c r="G40" s="205">
        <f>$I$8</f>
        <v>1</v>
      </c>
      <c r="H40" s="204"/>
      <c r="I40" s="205">
        <f>$I$9</f>
        <v>1</v>
      </c>
      <c r="J40" s="204"/>
      <c r="K40" s="205">
        <f>$O$8</f>
        <v>1</v>
      </c>
      <c r="L40" s="204"/>
      <c r="M40" s="205">
        <f>$O$9</f>
        <v>1</v>
      </c>
      <c r="N40" s="183"/>
      <c r="O40" s="202">
        <f>E40*G40*I40*K40*M40</f>
        <v>0</v>
      </c>
    </row>
    <row r="41" spans="1:15" ht="13.5" thickBot="1" x14ac:dyDescent="0.25">
      <c r="E41" s="237"/>
      <c r="F41" s="24"/>
      <c r="G41" s="24"/>
      <c r="H41" s="24"/>
      <c r="J41" s="24"/>
      <c r="L41" s="211" t="s">
        <v>84</v>
      </c>
      <c r="M41" s="23" t="s">
        <v>13</v>
      </c>
      <c r="N41" s="183"/>
      <c r="O41" s="203">
        <f>SUM(O36:O40)</f>
        <v>0</v>
      </c>
    </row>
    <row r="42" spans="1:15" x14ac:dyDescent="0.2">
      <c r="A42" s="1" t="s">
        <v>10</v>
      </c>
      <c r="E42" s="199"/>
      <c r="F42" s="183"/>
      <c r="G42" s="205">
        <f>$I$8</f>
        <v>1</v>
      </c>
      <c r="H42" s="204"/>
      <c r="I42" s="205">
        <f>$I$9</f>
        <v>1</v>
      </c>
      <c r="J42" s="204"/>
      <c r="K42" s="205">
        <f>$O$8</f>
        <v>1</v>
      </c>
      <c r="L42" s="204"/>
      <c r="M42" s="205">
        <f>$O$9</f>
        <v>1</v>
      </c>
      <c r="N42" s="183"/>
      <c r="O42" s="202">
        <f>E42*G42*I42*K42*M42</f>
        <v>0</v>
      </c>
    </row>
    <row r="43" spans="1:15" ht="13.5" thickBot="1" x14ac:dyDescent="0.25">
      <c r="A43" s="1" t="s">
        <v>6</v>
      </c>
      <c r="E43" s="200"/>
      <c r="F43" s="183"/>
      <c r="G43" s="205">
        <f>$I$8</f>
        <v>1</v>
      </c>
      <c r="H43" s="204"/>
      <c r="I43" s="205">
        <f>$I$9</f>
        <v>1</v>
      </c>
      <c r="J43" s="204"/>
      <c r="K43" s="205">
        <f>$O$8</f>
        <v>1</v>
      </c>
      <c r="L43" s="204"/>
      <c r="M43" s="205">
        <f>$O$9</f>
        <v>1</v>
      </c>
      <c r="N43" s="183"/>
      <c r="O43" s="202">
        <f>E43*G43*I43*K43*M43</f>
        <v>0</v>
      </c>
    </row>
    <row r="44" spans="1:15" ht="13.5" thickBot="1" x14ac:dyDescent="0.25">
      <c r="E44" s="201"/>
      <c r="F44" s="183"/>
      <c r="G44" s="183"/>
      <c r="H44" s="183"/>
      <c r="I44" s="183"/>
      <c r="J44" s="183"/>
      <c r="K44" s="183"/>
      <c r="L44" s="183"/>
      <c r="M44" s="23" t="s">
        <v>14</v>
      </c>
      <c r="N44" s="183"/>
      <c r="O44" s="203">
        <f>SUM(O41:O43)</f>
        <v>0</v>
      </c>
    </row>
    <row r="45" spans="1:15" x14ac:dyDescent="0.2">
      <c r="A45" s="320" t="s">
        <v>11</v>
      </c>
      <c r="B45" s="320"/>
      <c r="C45" s="320"/>
      <c r="E45" s="201"/>
      <c r="F45" s="183"/>
      <c r="G45" s="183"/>
      <c r="H45" s="183"/>
      <c r="I45" s="183"/>
      <c r="J45" s="183"/>
      <c r="K45" s="183"/>
      <c r="L45" s="183"/>
      <c r="M45" s="183"/>
      <c r="N45" s="183"/>
      <c r="O45" s="236"/>
    </row>
    <row r="46" spans="1:15" x14ac:dyDescent="0.2">
      <c r="A46" s="317" t="s">
        <v>180</v>
      </c>
      <c r="B46" s="317"/>
      <c r="C46" s="317"/>
      <c r="E46" s="199"/>
      <c r="F46" s="183"/>
      <c r="G46" s="205">
        <f>$I$8</f>
        <v>1</v>
      </c>
      <c r="H46" s="204"/>
      <c r="I46" s="205">
        <f>$I$9</f>
        <v>1</v>
      </c>
      <c r="J46" s="204"/>
      <c r="K46" s="205">
        <f>$O$8</f>
        <v>1</v>
      </c>
      <c r="L46" s="204"/>
      <c r="M46" s="205">
        <f>$O$9</f>
        <v>1</v>
      </c>
      <c r="N46" s="183"/>
      <c r="O46" s="202">
        <f>E46*G46*I46*K46*M46</f>
        <v>0</v>
      </c>
    </row>
    <row r="47" spans="1:15" x14ac:dyDescent="0.2">
      <c r="A47" s="317" t="s">
        <v>181</v>
      </c>
      <c r="B47" s="317"/>
      <c r="C47" s="317"/>
      <c r="E47" s="200"/>
      <c r="F47" s="183"/>
      <c r="G47" s="205">
        <f>$I$8</f>
        <v>1</v>
      </c>
      <c r="H47" s="204"/>
      <c r="I47" s="205">
        <f>$I$9</f>
        <v>1</v>
      </c>
      <c r="J47" s="204"/>
      <c r="K47" s="205">
        <f>$O$8</f>
        <v>1</v>
      </c>
      <c r="L47" s="204"/>
      <c r="M47" s="205">
        <f>$O$9</f>
        <v>1</v>
      </c>
      <c r="N47" s="183"/>
      <c r="O47" s="202">
        <f>E47*G47*I47*K47*M47</f>
        <v>0</v>
      </c>
    </row>
    <row r="48" spans="1:15" x14ac:dyDescent="0.2">
      <c r="A48" s="317" t="s">
        <v>4</v>
      </c>
      <c r="B48" s="317"/>
      <c r="C48" s="317"/>
      <c r="E48" s="200"/>
      <c r="F48" s="183"/>
      <c r="G48" s="205">
        <f>$I$8</f>
        <v>1</v>
      </c>
      <c r="H48" s="204"/>
      <c r="I48" s="205">
        <f>$I$9</f>
        <v>1</v>
      </c>
      <c r="J48" s="204"/>
      <c r="K48" s="205">
        <f>$O$8</f>
        <v>1</v>
      </c>
      <c r="L48" s="204"/>
      <c r="M48" s="205">
        <f>$O$9</f>
        <v>1</v>
      </c>
      <c r="N48" s="183"/>
      <c r="O48" s="202">
        <f>E48*G48*I48*K48*M48</f>
        <v>0</v>
      </c>
    </row>
    <row r="49" spans="1:15" x14ac:dyDescent="0.2">
      <c r="A49" s="317" t="s">
        <v>183</v>
      </c>
      <c r="B49" s="317"/>
      <c r="C49" s="317"/>
      <c r="E49" s="200"/>
      <c r="F49" s="183"/>
      <c r="G49" s="205">
        <f>$I$8</f>
        <v>1</v>
      </c>
      <c r="H49" s="204"/>
      <c r="I49" s="205">
        <f>$I$9</f>
        <v>1</v>
      </c>
      <c r="J49" s="204"/>
      <c r="K49" s="205">
        <f>$O$8</f>
        <v>1</v>
      </c>
      <c r="L49" s="204"/>
      <c r="M49" s="205">
        <f>$O$9</f>
        <v>1</v>
      </c>
      <c r="N49" s="183"/>
      <c r="O49" s="202">
        <f>E49*G49*I49*K49*M49</f>
        <v>0</v>
      </c>
    </row>
    <row r="50" spans="1:15" ht="13.5" thickBot="1" x14ac:dyDescent="0.25">
      <c r="A50" s="317" t="s">
        <v>184</v>
      </c>
      <c r="B50" s="317"/>
      <c r="C50" s="317"/>
      <c r="E50" s="200"/>
      <c r="F50" s="183"/>
      <c r="G50" s="205">
        <f>$I$8</f>
        <v>1</v>
      </c>
      <c r="H50" s="204"/>
      <c r="I50" s="205">
        <f>$I$9</f>
        <v>1</v>
      </c>
      <c r="J50" s="204"/>
      <c r="K50" s="205">
        <f>$O$8</f>
        <v>1</v>
      </c>
      <c r="L50" s="204"/>
      <c r="M50" s="205">
        <f>$O$9</f>
        <v>1</v>
      </c>
      <c r="N50" s="183"/>
      <c r="O50" s="202">
        <f>E50*G50*I50*K50*M50</f>
        <v>0</v>
      </c>
    </row>
    <row r="51" spans="1:15" ht="13.5" thickBot="1" x14ac:dyDescent="0.25">
      <c r="A51" s="26"/>
      <c r="B51" s="26"/>
      <c r="C51" s="26"/>
      <c r="E51" s="35"/>
      <c r="L51" s="211" t="s">
        <v>84</v>
      </c>
      <c r="M51" s="23" t="s">
        <v>13</v>
      </c>
      <c r="N51" s="183"/>
      <c r="O51" s="203">
        <f>SUM(O46:O50)</f>
        <v>0</v>
      </c>
    </row>
    <row r="52" spans="1:15" x14ac:dyDescent="0.2">
      <c r="A52" s="317" t="s">
        <v>10</v>
      </c>
      <c r="B52" s="317"/>
      <c r="C52" s="317"/>
      <c r="E52" s="199"/>
      <c r="F52" s="183"/>
      <c r="G52" s="205">
        <f>$I$8</f>
        <v>1</v>
      </c>
      <c r="H52" s="204"/>
      <c r="I52" s="205">
        <f>$I$9</f>
        <v>1</v>
      </c>
      <c r="J52" s="204"/>
      <c r="K52" s="205">
        <f>$O$8</f>
        <v>1</v>
      </c>
      <c r="L52" s="204"/>
      <c r="M52" s="205">
        <f>$O$9</f>
        <v>1</v>
      </c>
      <c r="N52" s="183"/>
      <c r="O52" s="202">
        <f>E52*G52*I52*K52*M52</f>
        <v>0</v>
      </c>
    </row>
    <row r="53" spans="1:15" ht="13.5" thickBot="1" x14ac:dyDescent="0.25">
      <c r="A53" s="317" t="s">
        <v>6</v>
      </c>
      <c r="B53" s="317"/>
      <c r="C53" s="317"/>
      <c r="E53" s="200"/>
      <c r="F53" s="183"/>
      <c r="G53" s="205">
        <f>$I$8</f>
        <v>1</v>
      </c>
      <c r="H53" s="204"/>
      <c r="I53" s="205">
        <f>$I$9</f>
        <v>1</v>
      </c>
      <c r="J53" s="204"/>
      <c r="K53" s="205">
        <f>$O$8</f>
        <v>1</v>
      </c>
      <c r="L53" s="204"/>
      <c r="M53" s="205">
        <f>$O$9</f>
        <v>1</v>
      </c>
      <c r="N53" s="183"/>
      <c r="O53" s="202">
        <f>E53*G53*I53*K53*M53</f>
        <v>0</v>
      </c>
    </row>
    <row r="54" spans="1:15" ht="13.5" thickBot="1" x14ac:dyDescent="0.25">
      <c r="E54" s="183"/>
      <c r="F54" s="183"/>
      <c r="G54" s="183"/>
      <c r="H54" s="183"/>
      <c r="I54" s="183"/>
      <c r="J54" s="183"/>
      <c r="K54" s="183"/>
      <c r="L54" s="183"/>
      <c r="M54" s="23" t="s">
        <v>14</v>
      </c>
      <c r="N54" s="183"/>
      <c r="O54" s="187">
        <f>SUM(O51:O53)</f>
        <v>0</v>
      </c>
    </row>
    <row r="55" spans="1:15" ht="6.75" customHeight="1" x14ac:dyDescent="0.2">
      <c r="E55" s="183"/>
      <c r="F55" s="183"/>
      <c r="G55" s="183"/>
      <c r="H55" s="183"/>
      <c r="I55" s="183"/>
      <c r="J55" s="183"/>
      <c r="K55" s="183"/>
      <c r="L55" s="183"/>
      <c r="M55" s="188"/>
      <c r="N55" s="183"/>
      <c r="O55" s="189"/>
    </row>
    <row r="56" spans="1:15" ht="21" customHeight="1" x14ac:dyDescent="0.2">
      <c r="A56" s="318" t="s">
        <v>67</v>
      </c>
      <c r="B56" s="318"/>
      <c r="C56" s="318"/>
      <c r="D56" s="26"/>
      <c r="E56" s="315"/>
      <c r="F56" s="315"/>
      <c r="G56" s="315"/>
      <c r="H56" s="315"/>
      <c r="I56" s="315"/>
      <c r="J56" s="315"/>
      <c r="K56" s="315"/>
      <c r="L56" s="315"/>
      <c r="M56" s="315"/>
      <c r="N56" s="315"/>
      <c r="O56" s="315"/>
    </row>
    <row r="57" spans="1:15" ht="30" customHeight="1" x14ac:dyDescent="0.2">
      <c r="A57" s="318" t="s">
        <v>76</v>
      </c>
      <c r="B57" s="318"/>
      <c r="C57" s="318"/>
      <c r="E57" s="315"/>
      <c r="F57" s="315"/>
      <c r="G57" s="315"/>
      <c r="H57" s="315"/>
      <c r="I57" s="315"/>
      <c r="J57" s="315"/>
      <c r="K57" s="315"/>
      <c r="L57" s="315"/>
      <c r="M57" s="315"/>
      <c r="N57" s="315"/>
      <c r="O57" s="315"/>
    </row>
    <row r="58" spans="1:15" ht="27.75" customHeight="1" x14ac:dyDescent="0.2">
      <c r="A58" s="318" t="s">
        <v>77</v>
      </c>
      <c r="B58" s="318"/>
      <c r="C58" s="318"/>
      <c r="E58" s="315"/>
      <c r="F58" s="315"/>
      <c r="G58" s="315"/>
      <c r="H58" s="315"/>
      <c r="I58" s="315"/>
      <c r="J58" s="315"/>
      <c r="K58" s="315"/>
      <c r="L58" s="315"/>
      <c r="M58" s="315"/>
      <c r="N58" s="315"/>
      <c r="O58" s="315"/>
    </row>
    <row r="59" spans="1:15" ht="18" customHeight="1" x14ac:dyDescent="0.2">
      <c r="A59" s="192" t="s">
        <v>85</v>
      </c>
      <c r="B59" s="45"/>
      <c r="C59" s="45"/>
      <c r="E59" s="190"/>
      <c r="F59" s="190"/>
      <c r="G59" s="190"/>
      <c r="H59" s="190"/>
      <c r="I59" s="190"/>
      <c r="J59" s="190"/>
      <c r="K59" s="190"/>
      <c r="L59" s="190"/>
      <c r="M59" s="190"/>
      <c r="N59" s="190"/>
      <c r="O59" s="190"/>
    </row>
    <row r="60" spans="1:15" x14ac:dyDescent="0.2">
      <c r="B60" s="36"/>
      <c r="C60" s="36"/>
      <c r="D60" s="24"/>
      <c r="E60" s="24"/>
      <c r="F60" s="24"/>
      <c r="G60" s="24"/>
      <c r="H60" s="24"/>
      <c r="I60" s="24"/>
      <c r="J60" s="24"/>
      <c r="K60" s="24"/>
      <c r="L60" s="24"/>
      <c r="M60" s="24"/>
      <c r="N60" s="24"/>
      <c r="O60" s="24"/>
    </row>
  </sheetData>
  <sheetProtection algorithmName="SHA-512" hashValue="ToOZ5SowY6cRl5saS5cVwo+lG8gbe9G2508t+E33zxDK2kzZyK4SL8X7xMFLeo1scJ473Wb1qvvqALwGOY0qLA==" saltValue="a+8UFvjstadqjcTsS+BSGw==" spinCount="100000" sheet="1" selectLockedCells="1"/>
  <mergeCells count="46">
    <mergeCell ref="G11:G13"/>
    <mergeCell ref="I11:I13"/>
    <mergeCell ref="K11:K13"/>
    <mergeCell ref="E11:E13"/>
    <mergeCell ref="I3:O3"/>
    <mergeCell ref="K4:M4"/>
    <mergeCell ref="A3:G3"/>
    <mergeCell ref="M11:M13"/>
    <mergeCell ref="O11:O13"/>
    <mergeCell ref="A15:C15"/>
    <mergeCell ref="A25:C25"/>
    <mergeCell ref="A35:C35"/>
    <mergeCell ref="A45:C45"/>
    <mergeCell ref="A49:C49"/>
    <mergeCell ref="A40:C40"/>
    <mergeCell ref="A46:C46"/>
    <mergeCell ref="A47:C47"/>
    <mergeCell ref="A48:C48"/>
    <mergeCell ref="A36:C36"/>
    <mergeCell ref="A37:C37"/>
    <mergeCell ref="A39:C39"/>
    <mergeCell ref="A32:C32"/>
    <mergeCell ref="A33:C33"/>
    <mergeCell ref="A23:C23"/>
    <mergeCell ref="A57:C57"/>
    <mergeCell ref="A58:C58"/>
    <mergeCell ref="A50:C50"/>
    <mergeCell ref="A52:C52"/>
    <mergeCell ref="A56:C56"/>
    <mergeCell ref="A53:C53"/>
    <mergeCell ref="A1:O1"/>
    <mergeCell ref="E58:O58"/>
    <mergeCell ref="E56:O56"/>
    <mergeCell ref="E57:O57"/>
    <mergeCell ref="A16:C16"/>
    <mergeCell ref="A18:C18"/>
    <mergeCell ref="A17:C17"/>
    <mergeCell ref="A19:C19"/>
    <mergeCell ref="A20:C20"/>
    <mergeCell ref="A22:C22"/>
    <mergeCell ref="A26:C26"/>
    <mergeCell ref="A27:C27"/>
    <mergeCell ref="A28:C28"/>
    <mergeCell ref="A38:C38"/>
    <mergeCell ref="A29:C29"/>
    <mergeCell ref="A30:C30"/>
  </mergeCells>
  <phoneticPr fontId="2" type="noConversion"/>
  <printOptions horizontalCentered="1"/>
  <pageMargins left="0.18" right="0.26" top="0.23" bottom="0.28000000000000003" header="0.18" footer="0.16"/>
  <pageSetup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59"/>
  <sheetViews>
    <sheetView showGridLines="0" zoomScale="110" zoomScaleNormal="110" workbookViewId="0">
      <pane xSplit="4" ySplit="13" topLeftCell="E14" activePane="bottomRight" state="frozen"/>
      <selection pane="topRight" activeCell="C1" sqref="C1"/>
      <selection pane="bottomLeft" activeCell="A13" sqref="A13"/>
      <selection pane="bottomRight" activeCell="G15" sqref="G15"/>
    </sheetView>
  </sheetViews>
  <sheetFormatPr defaultColWidth="9.140625" defaultRowHeight="12.75" x14ac:dyDescent="0.2"/>
  <cols>
    <col min="1" max="1" width="11" style="183" customWidth="1"/>
    <col min="2" max="2" width="10.85546875" style="183" customWidth="1"/>
    <col min="3" max="3" width="8" style="183" customWidth="1"/>
    <col min="4" max="4" width="1.140625" style="183" customWidth="1"/>
    <col min="5" max="5" width="10.5703125" style="183" customWidth="1"/>
    <col min="6" max="6" width="1.5703125" style="183" customWidth="1"/>
    <col min="7" max="7" width="10.5703125" style="183" customWidth="1"/>
    <col min="8" max="8" width="1.5703125" style="183" customWidth="1"/>
    <col min="9" max="9" width="10.5703125" style="183" customWidth="1"/>
    <col min="10" max="10" width="1.5703125" style="183" customWidth="1"/>
    <col min="11" max="11" width="10.5703125" style="183" customWidth="1"/>
    <col min="12" max="12" width="1.5703125" style="183" customWidth="1"/>
    <col min="13" max="13" width="10.5703125" style="183" customWidth="1"/>
    <col min="14" max="14" width="1.5703125" style="183" customWidth="1"/>
    <col min="15" max="15" width="10.5703125" style="183" customWidth="1"/>
    <col min="16" max="16384" width="9.140625" style="183"/>
  </cols>
  <sheetData>
    <row r="1" spans="1:25" x14ac:dyDescent="0.2">
      <c r="A1" s="324" t="s">
        <v>97</v>
      </c>
      <c r="B1" s="325"/>
      <c r="C1" s="325"/>
      <c r="D1" s="325"/>
      <c r="E1" s="325"/>
      <c r="F1" s="325"/>
      <c r="G1" s="326"/>
      <c r="H1" s="24"/>
      <c r="I1" s="324" t="s">
        <v>142</v>
      </c>
      <c r="J1" s="325"/>
      <c r="K1" s="325"/>
      <c r="L1" s="325"/>
      <c r="M1" s="325"/>
      <c r="N1" s="325"/>
      <c r="O1" s="326"/>
    </row>
    <row r="2" spans="1:25" x14ac:dyDescent="0.2">
      <c r="A2" s="101" t="s">
        <v>86</v>
      </c>
      <c r="B2" s="77"/>
      <c r="C2" s="102"/>
      <c r="D2" s="102"/>
      <c r="E2" s="102"/>
      <c r="F2" s="102"/>
      <c r="G2" s="103"/>
      <c r="H2" s="25"/>
      <c r="I2" s="46"/>
      <c r="J2" s="8" t="s">
        <v>63</v>
      </c>
      <c r="K2" s="330">
        <f>'COVER SHEET'!$F$40</f>
        <v>46023</v>
      </c>
      <c r="L2" s="330"/>
      <c r="M2" s="330"/>
      <c r="N2" s="57"/>
      <c r="O2" s="61"/>
    </row>
    <row r="3" spans="1:25" x14ac:dyDescent="0.2">
      <c r="A3" s="331" t="str">
        <f>IF(ISBLANK('COVER SHEET'!$F$13),"",'COVER SHEET'!$F$13)</f>
        <v/>
      </c>
      <c r="B3" s="332"/>
      <c r="C3" s="332"/>
      <c r="D3" s="332"/>
      <c r="E3" s="332"/>
      <c r="F3" s="332"/>
      <c r="G3" s="333"/>
      <c r="H3" s="24"/>
      <c r="I3" s="46"/>
      <c r="J3" s="8" t="s">
        <v>0</v>
      </c>
      <c r="K3" s="42" t="str">
        <f>'COVER SHEET'!$F$41</f>
        <v>2024 Honda Accord, LX, 4-Dr Sedan</v>
      </c>
      <c r="L3" s="1"/>
      <c r="M3" s="1"/>
      <c r="N3" s="48"/>
      <c r="O3" s="50"/>
    </row>
    <row r="4" spans="1:25" x14ac:dyDescent="0.2">
      <c r="A4" s="75" t="s">
        <v>121</v>
      </c>
      <c r="B4" s="73" t="str">
        <f>IF(ISBLANK('COVER SHEET'!$F$35),"",'COVER SHEET'!$F$35)</f>
        <v>REGULAR</v>
      </c>
      <c r="C4" s="68"/>
      <c r="D4" s="68"/>
      <c r="E4" s="212"/>
      <c r="F4" s="212"/>
      <c r="G4" s="213"/>
      <c r="H4" s="25"/>
      <c r="I4" s="46"/>
      <c r="J4" s="8" t="s">
        <v>1</v>
      </c>
      <c r="K4" s="104" t="s">
        <v>90</v>
      </c>
      <c r="L4" s="1"/>
      <c r="M4" s="1"/>
      <c r="N4" s="10"/>
      <c r="O4" s="55"/>
    </row>
    <row r="5" spans="1:25" ht="12.75" customHeight="1" x14ac:dyDescent="0.2">
      <c r="A5" s="47"/>
      <c r="B5" s="43"/>
      <c r="C5" s="43"/>
      <c r="D5" s="69"/>
      <c r="E5" s="215"/>
      <c r="F5" s="215"/>
      <c r="G5" s="216"/>
      <c r="H5" s="1"/>
      <c r="I5" s="47"/>
      <c r="J5" s="43"/>
      <c r="K5" s="44" t="s">
        <v>89</v>
      </c>
      <c r="L5" s="43"/>
      <c r="M5" s="43"/>
      <c r="N5" s="54"/>
      <c r="O5" s="56"/>
      <c r="P5" s="217"/>
      <c r="Q5" s="217"/>
      <c r="R5" s="217"/>
      <c r="S5" s="217"/>
      <c r="T5" s="217"/>
      <c r="U5" s="217"/>
      <c r="V5" s="217"/>
      <c r="W5" s="217"/>
      <c r="X5" s="217"/>
      <c r="Y5" s="217"/>
    </row>
    <row r="6" spans="1:25" x14ac:dyDescent="0.2">
      <c r="A6" s="62"/>
      <c r="B6" s="1"/>
      <c r="C6" s="1"/>
      <c r="D6" s="62"/>
      <c r="E6" s="218"/>
      <c r="F6" s="218"/>
      <c r="G6" s="218"/>
      <c r="K6" s="214"/>
      <c r="N6" s="184"/>
      <c r="O6" s="219"/>
      <c r="P6" s="217"/>
      <c r="Q6" s="217"/>
      <c r="R6" s="217"/>
      <c r="S6" s="217"/>
      <c r="T6" s="217"/>
      <c r="U6" s="217"/>
      <c r="V6" s="217"/>
      <c r="W6" s="217"/>
      <c r="X6" s="217"/>
      <c r="Y6" s="217"/>
    </row>
    <row r="7" spans="1:25" ht="12.75" customHeight="1" x14ac:dyDescent="0.2">
      <c r="A7" s="1"/>
      <c r="B7" s="51" t="s">
        <v>79</v>
      </c>
      <c r="C7" s="100">
        <v>1</v>
      </c>
      <c r="D7"/>
      <c r="E7" s="1"/>
      <c r="F7" s="1"/>
      <c r="G7" s="1"/>
      <c r="H7" s="23" t="s">
        <v>74</v>
      </c>
      <c r="I7" s="100">
        <v>1</v>
      </c>
      <c r="J7" s="1"/>
      <c r="K7" s="1"/>
      <c r="L7" s="1"/>
      <c r="M7" s="1"/>
      <c r="N7" s="23" t="s">
        <v>82</v>
      </c>
      <c r="O7" s="100">
        <v>1</v>
      </c>
      <c r="P7" s="217"/>
      <c r="Q7" s="217"/>
      <c r="R7" s="217"/>
      <c r="S7" s="217"/>
      <c r="T7" s="217"/>
      <c r="U7" s="217"/>
      <c r="V7" s="217"/>
      <c r="W7" s="217"/>
      <c r="X7" s="217"/>
      <c r="Y7" s="217"/>
    </row>
    <row r="8" spans="1:25" ht="12.75" customHeight="1" x14ac:dyDescent="0.2">
      <c r="A8" s="1"/>
      <c r="B8" s="51" t="s">
        <v>80</v>
      </c>
      <c r="C8" s="100">
        <v>1</v>
      </c>
      <c r="D8"/>
      <c r="E8" s="1"/>
      <c r="F8" s="1"/>
      <c r="G8" s="1"/>
      <c r="H8" s="23" t="s">
        <v>81</v>
      </c>
      <c r="I8" s="100">
        <v>1</v>
      </c>
      <c r="J8" s="1"/>
      <c r="K8" s="1"/>
      <c r="L8" s="1"/>
      <c r="M8" s="1"/>
      <c r="N8" s="23" t="s">
        <v>83</v>
      </c>
      <c r="O8" s="100">
        <v>1</v>
      </c>
      <c r="P8" s="217"/>
      <c r="Q8" s="217"/>
      <c r="R8" s="217"/>
      <c r="S8" s="217"/>
      <c r="T8" s="217"/>
      <c r="U8" s="217"/>
      <c r="V8" s="217"/>
      <c r="W8" s="217"/>
      <c r="X8" s="217"/>
      <c r="Y8" s="217"/>
    </row>
    <row r="9" spans="1:25" ht="6" customHeight="1" x14ac:dyDescent="0.2">
      <c r="A9" s="1"/>
      <c r="B9" s="1"/>
      <c r="D9"/>
      <c r="E9" s="1"/>
      <c r="F9" s="1"/>
      <c r="G9" s="1"/>
      <c r="H9" s="1"/>
      <c r="I9" s="1"/>
      <c r="J9" s="1"/>
      <c r="K9" s="1"/>
      <c r="L9" s="1"/>
      <c r="M9" s="1"/>
      <c r="N9"/>
      <c r="O9"/>
      <c r="P9" s="217"/>
      <c r="Q9" s="217"/>
      <c r="R9" s="217"/>
      <c r="S9" s="217"/>
      <c r="T9" s="217"/>
      <c r="U9" s="217"/>
      <c r="V9" s="217"/>
      <c r="W9" s="217"/>
      <c r="X9" s="217"/>
      <c r="Y9" s="217"/>
    </row>
    <row r="10" spans="1:25" ht="12.75" customHeight="1" x14ac:dyDescent="0.2">
      <c r="A10" s="226"/>
      <c r="B10" s="227" t="s">
        <v>87</v>
      </c>
      <c r="C10" s="177"/>
      <c r="D10" s="1"/>
      <c r="E10" s="321" t="s">
        <v>146</v>
      </c>
      <c r="F10" s="1"/>
      <c r="G10" s="321" t="s">
        <v>78</v>
      </c>
      <c r="H10" s="105"/>
      <c r="I10" s="321" t="s">
        <v>66</v>
      </c>
      <c r="J10" s="105"/>
      <c r="K10" s="321" t="s">
        <v>64</v>
      </c>
      <c r="L10" s="1"/>
      <c r="M10" s="321" t="s">
        <v>65</v>
      </c>
      <c r="N10" s="1"/>
      <c r="O10" s="321" t="s">
        <v>75</v>
      </c>
    </row>
    <row r="11" spans="1:25" ht="12.75" customHeight="1" x14ac:dyDescent="0.2">
      <c r="A11" s="226"/>
      <c r="B11" s="227" t="s">
        <v>88</v>
      </c>
      <c r="C11" s="159"/>
      <c r="D11" s="26"/>
      <c r="E11" s="322"/>
      <c r="F11" s="1"/>
      <c r="G11" s="322"/>
      <c r="H11" s="106"/>
      <c r="I11" s="322"/>
      <c r="J11" s="106"/>
      <c r="K11" s="322"/>
      <c r="L11" s="1"/>
      <c r="M11" s="322"/>
      <c r="N11" s="1"/>
      <c r="O11" s="328"/>
      <c r="Q11" s="217"/>
      <c r="R11" s="217"/>
      <c r="S11" s="217"/>
      <c r="T11" s="217"/>
    </row>
    <row r="12" spans="1:25" x14ac:dyDescent="0.2">
      <c r="D12" s="26"/>
      <c r="E12" s="323"/>
      <c r="F12" s="1"/>
      <c r="G12" s="323"/>
      <c r="H12" s="23"/>
      <c r="I12" s="323"/>
      <c r="J12" s="1"/>
      <c r="K12" s="323"/>
      <c r="L12" s="1"/>
      <c r="M12" s="323"/>
      <c r="N12" s="1"/>
      <c r="O12" s="329"/>
      <c r="Q12" s="217"/>
      <c r="R12" s="217"/>
      <c r="S12" s="217"/>
      <c r="T12" s="217"/>
    </row>
    <row r="13" spans="1:25" x14ac:dyDescent="0.2">
      <c r="D13" s="1"/>
      <c r="E13" s="78" t="s">
        <v>68</v>
      </c>
      <c r="F13" s="79"/>
      <c r="G13" s="78" t="s">
        <v>69</v>
      </c>
      <c r="H13" s="80"/>
      <c r="I13" s="78" t="s">
        <v>70</v>
      </c>
      <c r="J13" s="80"/>
      <c r="K13" s="78" t="s">
        <v>71</v>
      </c>
      <c r="L13" s="78"/>
      <c r="M13" s="78" t="s">
        <v>72</v>
      </c>
      <c r="N13" s="78"/>
      <c r="O13" s="78" t="s">
        <v>73</v>
      </c>
      <c r="Q13" s="217"/>
      <c r="R13" s="217"/>
      <c r="S13" s="217"/>
      <c r="T13" s="217"/>
    </row>
    <row r="14" spans="1:25" x14ac:dyDescent="0.2">
      <c r="A14" s="319" t="s">
        <v>3</v>
      </c>
      <c r="B14" s="319"/>
      <c r="C14" s="319"/>
      <c r="D14" s="32"/>
      <c r="E14" s="185"/>
      <c r="F14" s="185"/>
      <c r="G14" s="185"/>
      <c r="H14" s="185"/>
      <c r="I14" s="185"/>
      <c r="J14" s="185"/>
      <c r="K14" s="185"/>
      <c r="L14" s="185"/>
      <c r="M14" s="185"/>
      <c r="N14" s="185"/>
      <c r="O14" s="185"/>
      <c r="Q14" s="217"/>
      <c r="R14" s="217"/>
      <c r="S14" s="217"/>
      <c r="T14" s="217"/>
    </row>
    <row r="15" spans="1:25" ht="12.75" customHeight="1" x14ac:dyDescent="0.2">
      <c r="A15" s="316" t="s">
        <v>180</v>
      </c>
      <c r="B15" s="316"/>
      <c r="C15" s="316"/>
      <c r="D15" s="33"/>
      <c r="E15" s="193"/>
      <c r="F15" s="204"/>
      <c r="G15" s="205">
        <f>$I$7</f>
        <v>1</v>
      </c>
      <c r="H15" s="206"/>
      <c r="I15" s="205">
        <f>$I$8</f>
        <v>1</v>
      </c>
      <c r="J15" s="206"/>
      <c r="K15" s="205">
        <f>$O$7</f>
        <v>1</v>
      </c>
      <c r="L15" s="206"/>
      <c r="M15" s="205">
        <f>$O$8</f>
        <v>1</v>
      </c>
      <c r="N15" s="206"/>
      <c r="O15" s="202">
        <f>E15*G15*I15*K15*M15</f>
        <v>0</v>
      </c>
      <c r="Q15" s="217"/>
      <c r="R15" s="217"/>
      <c r="S15" s="217"/>
      <c r="T15" s="217"/>
    </row>
    <row r="16" spans="1:25" x14ac:dyDescent="0.2">
      <c r="A16" s="316" t="s">
        <v>181</v>
      </c>
      <c r="B16" s="316"/>
      <c r="C16" s="316"/>
      <c r="D16" s="33"/>
      <c r="E16" s="193"/>
      <c r="F16" s="204"/>
      <c r="G16" s="205">
        <f>$I$7</f>
        <v>1</v>
      </c>
      <c r="H16" s="206"/>
      <c r="I16" s="205">
        <f>$I$8</f>
        <v>1</v>
      </c>
      <c r="J16" s="206"/>
      <c r="K16" s="205">
        <f>$O$7</f>
        <v>1</v>
      </c>
      <c r="L16" s="206"/>
      <c r="M16" s="205">
        <f>$O$8</f>
        <v>1</v>
      </c>
      <c r="N16" s="206"/>
      <c r="O16" s="202">
        <f>E16*G16*I16*K16*M16</f>
        <v>0</v>
      </c>
      <c r="Q16" s="217"/>
      <c r="R16" s="217"/>
      <c r="S16" s="217"/>
      <c r="T16" s="217"/>
    </row>
    <row r="17" spans="1:20" x14ac:dyDescent="0.2">
      <c r="A17" s="316" t="s">
        <v>4</v>
      </c>
      <c r="B17" s="316"/>
      <c r="C17" s="316"/>
      <c r="D17" s="33"/>
      <c r="E17" s="194"/>
      <c r="F17" s="204"/>
      <c r="G17" s="205">
        <f>$I$7</f>
        <v>1</v>
      </c>
      <c r="H17" s="206"/>
      <c r="I17" s="205">
        <f>$I$8</f>
        <v>1</v>
      </c>
      <c r="J17" s="206"/>
      <c r="K17" s="205">
        <f>$O$7</f>
        <v>1</v>
      </c>
      <c r="L17" s="206"/>
      <c r="M17" s="205">
        <f>$O$8</f>
        <v>1</v>
      </c>
      <c r="N17" s="206"/>
      <c r="O17" s="202">
        <f>E17*G17*I17*K17*M17</f>
        <v>0</v>
      </c>
      <c r="Q17" s="217"/>
      <c r="R17" s="217"/>
      <c r="S17" s="217"/>
      <c r="T17" s="217"/>
    </row>
    <row r="18" spans="1:20" x14ac:dyDescent="0.2">
      <c r="A18" s="317" t="s">
        <v>183</v>
      </c>
      <c r="B18" s="317"/>
      <c r="C18" s="317"/>
      <c r="D18" s="33"/>
      <c r="E18" s="194"/>
      <c r="F18" s="204"/>
      <c r="G18" s="205">
        <f>$I$7</f>
        <v>1</v>
      </c>
      <c r="H18" s="206"/>
      <c r="I18" s="205">
        <f>$I$8</f>
        <v>1</v>
      </c>
      <c r="J18" s="206"/>
      <c r="K18" s="205">
        <f>$O$7</f>
        <v>1</v>
      </c>
      <c r="L18" s="206"/>
      <c r="M18" s="205">
        <f>$O$8</f>
        <v>1</v>
      </c>
      <c r="N18" s="206"/>
      <c r="O18" s="202">
        <f>E18*G18*I18*K18*M18</f>
        <v>0</v>
      </c>
      <c r="Q18" s="217"/>
      <c r="R18" s="217"/>
      <c r="S18" s="217"/>
      <c r="T18" s="217"/>
    </row>
    <row r="19" spans="1:20" ht="13.5" thickBot="1" x14ac:dyDescent="0.25">
      <c r="A19" s="317" t="s">
        <v>184</v>
      </c>
      <c r="B19" s="317"/>
      <c r="C19" s="317"/>
      <c r="D19" s="33"/>
      <c r="E19" s="194"/>
      <c r="F19" s="204"/>
      <c r="G19" s="205">
        <f>$I$7</f>
        <v>1</v>
      </c>
      <c r="H19" s="206"/>
      <c r="I19" s="205">
        <f>$I$8</f>
        <v>1</v>
      </c>
      <c r="J19" s="206"/>
      <c r="K19" s="205">
        <f>$O$7</f>
        <v>1</v>
      </c>
      <c r="L19" s="206"/>
      <c r="M19" s="205">
        <f>$O$8</f>
        <v>1</v>
      </c>
      <c r="N19" s="206"/>
      <c r="O19" s="202">
        <f>E19*G19*I19*K19*M19</f>
        <v>0</v>
      </c>
    </row>
    <row r="20" spans="1:20" ht="13.5" thickBot="1" x14ac:dyDescent="0.25">
      <c r="A20" s="1"/>
      <c r="B20" s="1"/>
      <c r="C20" s="1"/>
      <c r="D20" s="1"/>
      <c r="E20" s="107"/>
      <c r="F20" s="1"/>
      <c r="G20" s="24"/>
      <c r="H20" s="1"/>
      <c r="I20" s="8"/>
      <c r="J20" s="1"/>
      <c r="K20" s="1"/>
      <c r="L20" s="211" t="s">
        <v>84</v>
      </c>
      <c r="M20" s="23" t="s">
        <v>13</v>
      </c>
      <c r="O20" s="187">
        <f>SUM(O15:O19)</f>
        <v>0</v>
      </c>
    </row>
    <row r="21" spans="1:20" x14ac:dyDescent="0.2">
      <c r="A21" s="1" t="s">
        <v>5</v>
      </c>
      <c r="B21" s="1"/>
      <c r="C21" s="1"/>
      <c r="D21" s="1"/>
      <c r="E21" s="193"/>
      <c r="F21" s="204"/>
      <c r="G21" s="205">
        <f>$I$7</f>
        <v>1</v>
      </c>
      <c r="H21" s="206"/>
      <c r="I21" s="205">
        <f>$I$8</f>
        <v>1</v>
      </c>
      <c r="J21" s="206"/>
      <c r="K21" s="205">
        <f>$O$7</f>
        <v>1</v>
      </c>
      <c r="L21" s="206"/>
      <c r="M21" s="205">
        <f>$O$8</f>
        <v>1</v>
      </c>
      <c r="N21" s="206"/>
      <c r="O21" s="202">
        <f>E21*G21*I21*K21*M21</f>
        <v>0</v>
      </c>
    </row>
    <row r="22" spans="1:20" ht="13.5" thickBot="1" x14ac:dyDescent="0.25">
      <c r="A22" s="1" t="s">
        <v>6</v>
      </c>
      <c r="B22" s="1"/>
      <c r="C22" s="1"/>
      <c r="D22" s="1"/>
      <c r="E22" s="194"/>
      <c r="F22" s="204"/>
      <c r="G22" s="205">
        <f>$I$7</f>
        <v>1</v>
      </c>
      <c r="H22" s="206"/>
      <c r="I22" s="205">
        <f>$I$8</f>
        <v>1</v>
      </c>
      <c r="J22" s="206"/>
      <c r="K22" s="205">
        <f>$O$7</f>
        <v>1</v>
      </c>
      <c r="L22" s="206"/>
      <c r="M22" s="205">
        <f>$O$8</f>
        <v>1</v>
      </c>
      <c r="N22" s="206"/>
      <c r="O22" s="202">
        <f>E22*G22*I22*K22*M22</f>
        <v>0</v>
      </c>
    </row>
    <row r="23" spans="1:20" ht="13.5" thickBot="1" x14ac:dyDescent="0.25">
      <c r="A23" s="1"/>
      <c r="B23" s="1"/>
      <c r="C23" s="1"/>
      <c r="D23" s="1"/>
      <c r="E23" s="223"/>
      <c r="M23" s="23" t="s">
        <v>14</v>
      </c>
      <c r="O23" s="187">
        <f>SUM(O20:O22)</f>
        <v>0</v>
      </c>
    </row>
    <row r="24" spans="1:20" x14ac:dyDescent="0.2">
      <c r="A24" s="320" t="s">
        <v>7</v>
      </c>
      <c r="B24" s="320"/>
      <c r="C24" s="320"/>
      <c r="D24" s="1"/>
      <c r="E24" s="196"/>
      <c r="F24" s="204"/>
      <c r="G24" s="204"/>
      <c r="H24" s="204"/>
      <c r="I24" s="204"/>
      <c r="J24" s="204"/>
      <c r="K24" s="204"/>
      <c r="L24" s="204"/>
      <c r="M24" s="204"/>
      <c r="N24" s="204"/>
      <c r="O24" s="204"/>
    </row>
    <row r="25" spans="1:20" ht="12.75" customHeight="1" x14ac:dyDescent="0.2">
      <c r="A25" s="316" t="s">
        <v>180</v>
      </c>
      <c r="B25" s="316"/>
      <c r="C25" s="316"/>
      <c r="D25" s="1"/>
      <c r="E25" s="197"/>
      <c r="F25" s="204"/>
      <c r="G25" s="205">
        <f>$I$7</f>
        <v>1</v>
      </c>
      <c r="H25" s="204"/>
      <c r="I25" s="205">
        <f>$I$8</f>
        <v>1</v>
      </c>
      <c r="J25" s="204"/>
      <c r="K25" s="205">
        <f>$O$7</f>
        <v>1</v>
      </c>
      <c r="L25" s="204"/>
      <c r="M25" s="205">
        <f>$O$8</f>
        <v>1</v>
      </c>
      <c r="N25" s="204"/>
      <c r="O25" s="202">
        <f>E25*G25*I25*K25*M25</f>
        <v>0</v>
      </c>
    </row>
    <row r="26" spans="1:20" ht="12.75" customHeight="1" x14ac:dyDescent="0.2">
      <c r="A26" s="316" t="s">
        <v>181</v>
      </c>
      <c r="B26" s="316"/>
      <c r="C26" s="316"/>
      <c r="D26" s="1"/>
      <c r="E26" s="198"/>
      <c r="F26" s="204"/>
      <c r="G26" s="205">
        <f>$I$7</f>
        <v>1</v>
      </c>
      <c r="H26" s="204"/>
      <c r="I26" s="205">
        <f>$I$8</f>
        <v>1</v>
      </c>
      <c r="J26" s="204"/>
      <c r="K26" s="205">
        <f>$O$7</f>
        <v>1</v>
      </c>
      <c r="L26" s="204"/>
      <c r="M26" s="205">
        <f>$O$8</f>
        <v>1</v>
      </c>
      <c r="N26" s="204"/>
      <c r="O26" s="202">
        <f>E26*G26*I26*K26*M26</f>
        <v>0</v>
      </c>
    </row>
    <row r="27" spans="1:20" x14ac:dyDescent="0.2">
      <c r="A27" s="1" t="s">
        <v>4</v>
      </c>
      <c r="B27" s="1"/>
      <c r="C27" s="1"/>
      <c r="D27" s="1"/>
      <c r="E27" s="198"/>
      <c r="F27" s="204"/>
      <c r="G27" s="205">
        <f>$I$7</f>
        <v>1</v>
      </c>
      <c r="H27" s="204"/>
      <c r="I27" s="205">
        <f>$I$8</f>
        <v>1</v>
      </c>
      <c r="J27" s="204"/>
      <c r="K27" s="205">
        <f>$O$7</f>
        <v>1</v>
      </c>
      <c r="L27" s="204"/>
      <c r="M27" s="205">
        <f>$O$8</f>
        <v>1</v>
      </c>
      <c r="N27" s="204"/>
      <c r="O27" s="202">
        <f>E27*G27*I27*K27*M27</f>
        <v>0</v>
      </c>
    </row>
    <row r="28" spans="1:20" x14ac:dyDescent="0.2">
      <c r="A28" s="317" t="s">
        <v>183</v>
      </c>
      <c r="B28" s="317"/>
      <c r="C28" s="317"/>
      <c r="D28" s="1"/>
      <c r="E28" s="198"/>
      <c r="F28" s="204"/>
      <c r="G28" s="205">
        <f>$I$7</f>
        <v>1</v>
      </c>
      <c r="H28" s="204"/>
      <c r="I28" s="205">
        <f>$I$8</f>
        <v>1</v>
      </c>
      <c r="J28" s="204"/>
      <c r="K28" s="205">
        <f>$O$7</f>
        <v>1</v>
      </c>
      <c r="L28" s="204"/>
      <c r="M28" s="205">
        <f>$O$8</f>
        <v>1</v>
      </c>
      <c r="N28" s="204"/>
      <c r="O28" s="202">
        <f>E28*G28*I28*K28*M28</f>
        <v>0</v>
      </c>
    </row>
    <row r="29" spans="1:20" ht="13.5" thickBot="1" x14ac:dyDescent="0.25">
      <c r="A29" s="317" t="s">
        <v>184</v>
      </c>
      <c r="B29" s="317"/>
      <c r="C29" s="317"/>
      <c r="D29" s="1"/>
      <c r="E29" s="198"/>
      <c r="F29" s="204"/>
      <c r="G29" s="205">
        <f>$I$7</f>
        <v>1</v>
      </c>
      <c r="H29" s="204"/>
      <c r="I29" s="205">
        <f>$I$8</f>
        <v>1</v>
      </c>
      <c r="J29" s="204"/>
      <c r="K29" s="205">
        <f>$O$7</f>
        <v>1</v>
      </c>
      <c r="L29" s="204"/>
      <c r="M29" s="205">
        <f>$O$8</f>
        <v>1</v>
      </c>
      <c r="N29" s="204"/>
      <c r="O29" s="202">
        <f>E29*G29*I29*K29*M29</f>
        <v>0</v>
      </c>
    </row>
    <row r="30" spans="1:20" ht="13.5" thickBot="1" x14ac:dyDescent="0.25">
      <c r="A30" s="1"/>
      <c r="B30" s="1"/>
      <c r="C30" s="1"/>
      <c r="D30" s="1"/>
      <c r="E30" s="107"/>
      <c r="F30" s="1"/>
      <c r="G30" s="24"/>
      <c r="H30" s="1"/>
      <c r="I30" s="8"/>
      <c r="J30" s="1"/>
      <c r="K30" s="1"/>
      <c r="L30" s="211" t="s">
        <v>84</v>
      </c>
      <c r="M30" s="23" t="s">
        <v>13</v>
      </c>
      <c r="O30" s="187">
        <f>SUM(O25:O29)</f>
        <v>0</v>
      </c>
    </row>
    <row r="31" spans="1:20" x14ac:dyDescent="0.2">
      <c r="A31" s="1" t="s">
        <v>8</v>
      </c>
      <c r="B31" s="1"/>
      <c r="C31" s="1"/>
      <c r="D31" s="1"/>
      <c r="E31" s="197"/>
      <c r="F31" s="204"/>
      <c r="G31" s="205">
        <f>$I$7</f>
        <v>1</v>
      </c>
      <c r="H31" s="204"/>
      <c r="I31" s="205">
        <f>$I$8</f>
        <v>1</v>
      </c>
      <c r="J31" s="204"/>
      <c r="K31" s="205">
        <f>$O$7</f>
        <v>1</v>
      </c>
      <c r="L31" s="204"/>
      <c r="M31" s="205">
        <f>$O$8</f>
        <v>1</v>
      </c>
      <c r="N31" s="204"/>
      <c r="O31" s="202">
        <f>E31*G31*I31*K31*M31</f>
        <v>0</v>
      </c>
    </row>
    <row r="32" spans="1:20" ht="13.5" thickBot="1" x14ac:dyDescent="0.25">
      <c r="A32" s="1" t="s">
        <v>6</v>
      </c>
      <c r="B32" s="1"/>
      <c r="C32" s="1"/>
      <c r="D32" s="1"/>
      <c r="E32" s="198"/>
      <c r="F32" s="204"/>
      <c r="G32" s="205">
        <f>$I$7</f>
        <v>1</v>
      </c>
      <c r="H32" s="204"/>
      <c r="I32" s="205">
        <f>$I$8</f>
        <v>1</v>
      </c>
      <c r="J32" s="204"/>
      <c r="K32" s="205">
        <f>$O$7</f>
        <v>1</v>
      </c>
      <c r="L32" s="204"/>
      <c r="M32" s="205">
        <f>$O$8</f>
        <v>1</v>
      </c>
      <c r="N32" s="204"/>
      <c r="O32" s="202">
        <f>E32*G32*I32*K32*M32</f>
        <v>0</v>
      </c>
    </row>
    <row r="33" spans="1:15" ht="13.5" thickBot="1" x14ac:dyDescent="0.25">
      <c r="A33" s="1"/>
      <c r="B33" s="1"/>
      <c r="C33" s="1"/>
      <c r="D33" s="1"/>
      <c r="E33" s="223"/>
      <c r="M33" s="23" t="s">
        <v>14</v>
      </c>
      <c r="O33" s="187">
        <f>SUM(O30:O32)</f>
        <v>0</v>
      </c>
    </row>
    <row r="34" spans="1:15" x14ac:dyDescent="0.2">
      <c r="A34" s="320" t="s">
        <v>9</v>
      </c>
      <c r="B34" s="320"/>
      <c r="C34" s="320"/>
      <c r="D34" s="24"/>
      <c r="E34" s="196"/>
      <c r="F34" s="204"/>
      <c r="G34" s="204"/>
      <c r="H34" s="204"/>
      <c r="I34" s="204"/>
      <c r="J34" s="204"/>
      <c r="K34" s="204"/>
      <c r="L34" s="204"/>
      <c r="M34" s="204"/>
      <c r="N34" s="204"/>
      <c r="O34" s="204"/>
    </row>
    <row r="35" spans="1:15" x14ac:dyDescent="0.2">
      <c r="A35" s="316" t="s">
        <v>180</v>
      </c>
      <c r="B35" s="316"/>
      <c r="C35" s="316"/>
      <c r="D35" s="1"/>
      <c r="E35" s="197"/>
      <c r="F35" s="204"/>
      <c r="G35" s="205">
        <f>$I$7</f>
        <v>1</v>
      </c>
      <c r="H35" s="204"/>
      <c r="I35" s="205">
        <f>$I$8</f>
        <v>1</v>
      </c>
      <c r="J35" s="204"/>
      <c r="K35" s="205">
        <f>$O$7</f>
        <v>1</v>
      </c>
      <c r="L35" s="204"/>
      <c r="M35" s="205">
        <f>$O$8</f>
        <v>1</v>
      </c>
      <c r="N35" s="204"/>
      <c r="O35" s="202">
        <f>E35*G35*I35*K35*M35</f>
        <v>0</v>
      </c>
    </row>
    <row r="36" spans="1:15" x14ac:dyDescent="0.2">
      <c r="A36" s="316" t="s">
        <v>181</v>
      </c>
      <c r="B36" s="316"/>
      <c r="C36" s="316"/>
      <c r="D36" s="1"/>
      <c r="E36" s="198"/>
      <c r="F36" s="204"/>
      <c r="G36" s="205">
        <f>$I$7</f>
        <v>1</v>
      </c>
      <c r="H36" s="204"/>
      <c r="I36" s="205">
        <f>$I$8</f>
        <v>1</v>
      </c>
      <c r="J36" s="204"/>
      <c r="K36" s="205">
        <f>$O$7</f>
        <v>1</v>
      </c>
      <c r="L36" s="204"/>
      <c r="M36" s="205">
        <f>$O$8</f>
        <v>1</v>
      </c>
      <c r="N36" s="204"/>
      <c r="O36" s="202">
        <f>E36*G36*I36*K36*M36</f>
        <v>0</v>
      </c>
    </row>
    <row r="37" spans="1:15" x14ac:dyDescent="0.2">
      <c r="A37" s="1" t="s">
        <v>4</v>
      </c>
      <c r="B37" s="1"/>
      <c r="C37" s="1"/>
      <c r="D37" s="1"/>
      <c r="E37" s="198"/>
      <c r="F37" s="204"/>
      <c r="G37" s="205">
        <f>$I$7</f>
        <v>1</v>
      </c>
      <c r="H37" s="204"/>
      <c r="I37" s="205">
        <f>$I$8</f>
        <v>1</v>
      </c>
      <c r="J37" s="204"/>
      <c r="K37" s="205">
        <f>$O$7</f>
        <v>1</v>
      </c>
      <c r="L37" s="204"/>
      <c r="M37" s="205">
        <f>$O$8</f>
        <v>1</v>
      </c>
      <c r="N37" s="204"/>
      <c r="O37" s="202">
        <f>E37*G37*I37*K37*M37</f>
        <v>0</v>
      </c>
    </row>
    <row r="38" spans="1:15" x14ac:dyDescent="0.2">
      <c r="A38" s="317" t="s">
        <v>183</v>
      </c>
      <c r="B38" s="317"/>
      <c r="C38" s="317"/>
      <c r="D38" s="1"/>
      <c r="E38" s="198"/>
      <c r="F38" s="204"/>
      <c r="G38" s="205">
        <f>$I$7</f>
        <v>1</v>
      </c>
      <c r="H38" s="204"/>
      <c r="I38" s="205">
        <f>$I$8</f>
        <v>1</v>
      </c>
      <c r="J38" s="204"/>
      <c r="K38" s="205">
        <f>$O$7</f>
        <v>1</v>
      </c>
      <c r="L38" s="204"/>
      <c r="M38" s="205">
        <f>$O$8</f>
        <v>1</v>
      </c>
      <c r="N38" s="204"/>
      <c r="O38" s="202">
        <f>E38*G38*I38*K38*M38</f>
        <v>0</v>
      </c>
    </row>
    <row r="39" spans="1:15" ht="13.5" thickBot="1" x14ac:dyDescent="0.25">
      <c r="A39" s="317" t="s">
        <v>184</v>
      </c>
      <c r="B39" s="317"/>
      <c r="C39" s="317"/>
      <c r="D39" s="1"/>
      <c r="E39" s="198"/>
      <c r="F39" s="204"/>
      <c r="G39" s="205">
        <f>$I$7</f>
        <v>1</v>
      </c>
      <c r="H39" s="204"/>
      <c r="I39" s="205">
        <f>$I$8</f>
        <v>1</v>
      </c>
      <c r="J39" s="204"/>
      <c r="K39" s="205">
        <f>$O$7</f>
        <v>1</v>
      </c>
      <c r="L39" s="204"/>
      <c r="M39" s="205">
        <f>$O$8</f>
        <v>1</v>
      </c>
      <c r="N39" s="204"/>
      <c r="O39" s="202">
        <f>E39*G39*I39*K39*M39</f>
        <v>0</v>
      </c>
    </row>
    <row r="40" spans="1:15" ht="13.5" thickBot="1" x14ac:dyDescent="0.25">
      <c r="A40" s="1"/>
      <c r="B40" s="1"/>
      <c r="C40" s="1"/>
      <c r="D40" s="1"/>
      <c r="E40" s="208"/>
      <c r="F40" s="209"/>
      <c r="G40" s="210"/>
      <c r="H40" s="209"/>
      <c r="I40" s="211"/>
      <c r="J40" s="209"/>
      <c r="K40" s="209"/>
      <c r="L40" s="211" t="s">
        <v>84</v>
      </c>
      <c r="M40" s="23" t="s">
        <v>13</v>
      </c>
      <c r="O40" s="187">
        <f>SUM(O35:O39)</f>
        <v>0</v>
      </c>
    </row>
    <row r="41" spans="1:15" x14ac:dyDescent="0.2">
      <c r="A41" s="1" t="s">
        <v>10</v>
      </c>
      <c r="B41" s="1"/>
      <c r="C41" s="1"/>
      <c r="D41" s="1"/>
      <c r="E41" s="197"/>
      <c r="F41" s="204"/>
      <c r="G41" s="205">
        <f>$I$7</f>
        <v>1</v>
      </c>
      <c r="H41" s="204"/>
      <c r="I41" s="205">
        <f>$I$8</f>
        <v>1</v>
      </c>
      <c r="J41" s="204"/>
      <c r="K41" s="205">
        <f>$O$7</f>
        <v>1</v>
      </c>
      <c r="L41" s="204"/>
      <c r="M41" s="205">
        <f>$O$8</f>
        <v>1</v>
      </c>
      <c r="N41" s="204"/>
      <c r="O41" s="202">
        <f>E41*G41*I41*K41*M41</f>
        <v>0</v>
      </c>
    </row>
    <row r="42" spans="1:15" ht="13.5" thickBot="1" x14ac:dyDescent="0.25">
      <c r="A42" s="1" t="s">
        <v>6</v>
      </c>
      <c r="B42" s="1"/>
      <c r="C42" s="1"/>
      <c r="D42" s="1"/>
      <c r="E42" s="198"/>
      <c r="F42" s="204"/>
      <c r="G42" s="205">
        <f>$I$7</f>
        <v>1</v>
      </c>
      <c r="H42" s="204"/>
      <c r="I42" s="205">
        <f>$I$8</f>
        <v>1</v>
      </c>
      <c r="J42" s="204"/>
      <c r="K42" s="205">
        <f>$O$7</f>
        <v>1</v>
      </c>
      <c r="L42" s="204"/>
      <c r="M42" s="205">
        <f>$O$8</f>
        <v>1</v>
      </c>
      <c r="N42" s="204"/>
      <c r="O42" s="202">
        <f>E42*G42*I42*K42*M42</f>
        <v>0</v>
      </c>
    </row>
    <row r="43" spans="1:15" ht="13.5" thickBot="1" x14ac:dyDescent="0.25">
      <c r="A43" s="1"/>
      <c r="B43" s="1"/>
      <c r="C43" s="1"/>
      <c r="D43" s="1"/>
      <c r="E43" s="223"/>
      <c r="M43" s="23" t="s">
        <v>14</v>
      </c>
      <c r="O43" s="187">
        <f>SUM(O40:O42)</f>
        <v>0</v>
      </c>
    </row>
    <row r="44" spans="1:15" x14ac:dyDescent="0.2">
      <c r="A44" s="320" t="s">
        <v>11</v>
      </c>
      <c r="B44" s="320"/>
      <c r="C44" s="320"/>
      <c r="D44" s="1"/>
      <c r="E44" s="195"/>
      <c r="F44" s="204"/>
      <c r="G44" s="204"/>
      <c r="H44" s="204"/>
      <c r="I44" s="204"/>
      <c r="J44" s="204"/>
      <c r="K44" s="204"/>
      <c r="L44" s="204"/>
      <c r="M44" s="204"/>
      <c r="N44" s="204"/>
      <c r="O44" s="204"/>
    </row>
    <row r="45" spans="1:15" x14ac:dyDescent="0.2">
      <c r="A45" s="316" t="s">
        <v>180</v>
      </c>
      <c r="B45" s="316"/>
      <c r="C45" s="316"/>
      <c r="D45" s="1"/>
      <c r="E45" s="197"/>
      <c r="F45" s="204"/>
      <c r="G45" s="205">
        <f>$I$7</f>
        <v>1</v>
      </c>
      <c r="H45" s="204"/>
      <c r="I45" s="205">
        <f>$I$8</f>
        <v>1</v>
      </c>
      <c r="J45" s="204"/>
      <c r="K45" s="205">
        <f>$O$7</f>
        <v>1</v>
      </c>
      <c r="L45" s="204"/>
      <c r="M45" s="205">
        <f>$O$8</f>
        <v>1</v>
      </c>
      <c r="N45" s="204"/>
      <c r="O45" s="202">
        <f>E45*G45*I45*K45*M45</f>
        <v>0</v>
      </c>
    </row>
    <row r="46" spans="1:15" x14ac:dyDescent="0.2">
      <c r="A46" s="316" t="s">
        <v>181</v>
      </c>
      <c r="B46" s="316"/>
      <c r="C46" s="316"/>
      <c r="D46" s="1"/>
      <c r="E46" s="198"/>
      <c r="F46" s="204"/>
      <c r="G46" s="205">
        <f>$I$7</f>
        <v>1</v>
      </c>
      <c r="H46" s="204"/>
      <c r="I46" s="205">
        <f>$I$8</f>
        <v>1</v>
      </c>
      <c r="J46" s="204"/>
      <c r="K46" s="205">
        <f>$O$7</f>
        <v>1</v>
      </c>
      <c r="L46" s="204"/>
      <c r="M46" s="205">
        <f>$O$8</f>
        <v>1</v>
      </c>
      <c r="N46" s="204"/>
      <c r="O46" s="202">
        <f>E46*G46*I46*K46*M46</f>
        <v>0</v>
      </c>
    </row>
    <row r="47" spans="1:15" x14ac:dyDescent="0.2">
      <c r="A47" s="1" t="s">
        <v>4</v>
      </c>
      <c r="B47" s="1"/>
      <c r="C47" s="1"/>
      <c r="D47" s="1"/>
      <c r="E47" s="198"/>
      <c r="F47" s="204"/>
      <c r="G47" s="205">
        <f>$I$7</f>
        <v>1</v>
      </c>
      <c r="H47" s="204"/>
      <c r="I47" s="205">
        <f>$I$8</f>
        <v>1</v>
      </c>
      <c r="J47" s="204"/>
      <c r="K47" s="205">
        <f>$O$7</f>
        <v>1</v>
      </c>
      <c r="L47" s="204"/>
      <c r="M47" s="205">
        <f>$O$8</f>
        <v>1</v>
      </c>
      <c r="N47" s="204"/>
      <c r="O47" s="202">
        <f>E47*G47*I47*K47*M47</f>
        <v>0</v>
      </c>
    </row>
    <row r="48" spans="1:15" x14ac:dyDescent="0.2">
      <c r="A48" s="317" t="s">
        <v>183</v>
      </c>
      <c r="B48" s="317"/>
      <c r="C48" s="317"/>
      <c r="D48" s="1"/>
      <c r="E48" s="198"/>
      <c r="F48" s="204"/>
      <c r="G48" s="205">
        <f>$I$7</f>
        <v>1</v>
      </c>
      <c r="H48" s="204"/>
      <c r="I48" s="205">
        <f>$I$8</f>
        <v>1</v>
      </c>
      <c r="J48" s="204"/>
      <c r="K48" s="205">
        <f>$O$7</f>
        <v>1</v>
      </c>
      <c r="L48" s="204"/>
      <c r="M48" s="205">
        <f>$O$8</f>
        <v>1</v>
      </c>
      <c r="N48" s="204"/>
      <c r="O48" s="202">
        <f>E48*G48*I48*K48*M48</f>
        <v>0</v>
      </c>
    </row>
    <row r="49" spans="1:15" ht="13.5" thickBot="1" x14ac:dyDescent="0.25">
      <c r="A49" s="317" t="s">
        <v>184</v>
      </c>
      <c r="B49" s="317"/>
      <c r="C49" s="317"/>
      <c r="D49" s="1"/>
      <c r="E49" s="198"/>
      <c r="F49" s="204"/>
      <c r="G49" s="205">
        <f>$I$7</f>
        <v>1</v>
      </c>
      <c r="H49" s="204"/>
      <c r="I49" s="205">
        <f>$I$8</f>
        <v>1</v>
      </c>
      <c r="J49" s="204"/>
      <c r="K49" s="205">
        <f>$O$7</f>
        <v>1</v>
      </c>
      <c r="L49" s="204"/>
      <c r="M49" s="205">
        <f>$O$8</f>
        <v>1</v>
      </c>
      <c r="N49" s="204"/>
      <c r="O49" s="202">
        <f>E49*G49*I49*K49*M49</f>
        <v>0</v>
      </c>
    </row>
    <row r="50" spans="1:15" ht="13.5" thickBot="1" x14ac:dyDescent="0.25">
      <c r="A50" s="1"/>
      <c r="B50" s="1"/>
      <c r="C50" s="1"/>
      <c r="D50" s="1"/>
      <c r="E50" s="107"/>
      <c r="F50" s="1"/>
      <c r="G50" s="1"/>
      <c r="H50" s="1"/>
      <c r="I50" s="8"/>
      <c r="J50" s="1"/>
      <c r="K50" s="1"/>
      <c r="L50" s="211" t="s">
        <v>84</v>
      </c>
      <c r="M50" s="23" t="s">
        <v>13</v>
      </c>
      <c r="N50" s="179"/>
      <c r="O50" s="187">
        <f>SUM(O45:O49)</f>
        <v>0</v>
      </c>
    </row>
    <row r="51" spans="1:15" x14ac:dyDescent="0.2">
      <c r="A51" s="1" t="s">
        <v>10</v>
      </c>
      <c r="B51" s="1"/>
      <c r="C51" s="1"/>
      <c r="D51" s="1"/>
      <c r="E51" s="197"/>
      <c r="F51" s="204"/>
      <c r="G51" s="205">
        <f>$I$7</f>
        <v>1</v>
      </c>
      <c r="H51" s="204"/>
      <c r="I51" s="205">
        <f>$I$8</f>
        <v>1</v>
      </c>
      <c r="J51" s="204"/>
      <c r="K51" s="205">
        <f>$O$7</f>
        <v>1</v>
      </c>
      <c r="L51" s="204"/>
      <c r="M51" s="205">
        <f>$O$8</f>
        <v>1</v>
      </c>
      <c r="N51" s="204"/>
      <c r="O51" s="202">
        <f>E51*G51*I51*K51*M51</f>
        <v>0</v>
      </c>
    </row>
    <row r="52" spans="1:15" ht="13.5" thickBot="1" x14ac:dyDescent="0.25">
      <c r="A52" s="1" t="s">
        <v>6</v>
      </c>
      <c r="B52" s="1"/>
      <c r="C52" s="1"/>
      <c r="D52" s="1"/>
      <c r="E52" s="198"/>
      <c r="F52" s="204"/>
      <c r="G52" s="205">
        <f>$I$7</f>
        <v>1</v>
      </c>
      <c r="H52" s="204"/>
      <c r="I52" s="205">
        <f>$I$8</f>
        <v>1</v>
      </c>
      <c r="J52" s="204"/>
      <c r="K52" s="205">
        <f>$O$7</f>
        <v>1</v>
      </c>
      <c r="L52" s="204"/>
      <c r="M52" s="205">
        <f>$O$8</f>
        <v>1</v>
      </c>
      <c r="N52" s="204"/>
      <c r="O52" s="202">
        <f>E52*G52*I52*K52*M52</f>
        <v>0</v>
      </c>
    </row>
    <row r="53" spans="1:15" ht="13.5" thickBot="1" x14ac:dyDescent="0.25">
      <c r="A53" s="26"/>
      <c r="B53" s="26"/>
      <c r="C53" s="26"/>
      <c r="D53" s="1"/>
      <c r="M53" s="23" t="s">
        <v>14</v>
      </c>
      <c r="O53" s="187">
        <f>SUM(O50:O52)</f>
        <v>0</v>
      </c>
    </row>
    <row r="54" spans="1:15" ht="7.5" customHeight="1" x14ac:dyDescent="0.2">
      <c r="A54" s="26"/>
      <c r="B54" s="26"/>
      <c r="C54" s="26"/>
      <c r="D54" s="1"/>
      <c r="M54" s="188"/>
      <c r="O54" s="189"/>
    </row>
    <row r="55" spans="1:15" ht="18" customHeight="1" x14ac:dyDescent="0.2">
      <c r="A55" s="318" t="s">
        <v>67</v>
      </c>
      <c r="B55" s="318"/>
      <c r="C55" s="318"/>
      <c r="D55" s="1"/>
      <c r="E55" s="335"/>
      <c r="F55" s="335"/>
      <c r="G55" s="335"/>
      <c r="H55" s="335"/>
      <c r="I55" s="335"/>
      <c r="J55" s="335"/>
      <c r="K55" s="335"/>
      <c r="L55" s="335"/>
      <c r="M55" s="335"/>
      <c r="N55" s="335"/>
      <c r="O55" s="335"/>
    </row>
    <row r="56" spans="1:15" ht="21" customHeight="1" x14ac:dyDescent="0.2">
      <c r="A56" s="318" t="s">
        <v>76</v>
      </c>
      <c r="B56" s="318"/>
      <c r="C56" s="318"/>
      <c r="D56" s="108"/>
      <c r="E56" s="334"/>
      <c r="F56" s="334"/>
      <c r="G56" s="334"/>
      <c r="H56" s="334"/>
      <c r="I56" s="334"/>
      <c r="J56" s="334"/>
      <c r="K56" s="334"/>
      <c r="L56" s="334"/>
      <c r="M56" s="334"/>
      <c r="N56" s="334"/>
      <c r="O56" s="334"/>
    </row>
    <row r="57" spans="1:15" ht="30" customHeight="1" x14ac:dyDescent="0.2">
      <c r="A57" s="318" t="s">
        <v>77</v>
      </c>
      <c r="B57" s="318"/>
      <c r="C57" s="318"/>
      <c r="D57" s="108"/>
      <c r="E57" s="334"/>
      <c r="F57" s="334"/>
      <c r="G57" s="334"/>
      <c r="H57" s="334"/>
      <c r="I57" s="334"/>
      <c r="J57" s="334"/>
      <c r="K57" s="334"/>
      <c r="L57" s="334"/>
      <c r="M57" s="334"/>
      <c r="N57" s="334"/>
      <c r="O57" s="334"/>
    </row>
    <row r="58" spans="1:15" x14ac:dyDescent="0.2">
      <c r="A58" s="192" t="s">
        <v>86</v>
      </c>
      <c r="B58" s="1"/>
      <c r="C58" s="1"/>
      <c r="D58" s="24"/>
      <c r="E58" s="179"/>
      <c r="F58" s="179"/>
      <c r="G58" s="179"/>
      <c r="H58" s="179"/>
      <c r="I58" s="179"/>
      <c r="J58" s="179"/>
      <c r="K58" s="179"/>
      <c r="L58" s="179"/>
      <c r="M58" s="179"/>
      <c r="N58" s="179"/>
      <c r="O58" s="179"/>
    </row>
    <row r="59" spans="1:15" x14ac:dyDescent="0.2">
      <c r="A59" s="192" t="s">
        <v>172</v>
      </c>
      <c r="B59" s="1"/>
      <c r="C59" s="1"/>
      <c r="D59" s="1"/>
    </row>
  </sheetData>
  <sheetProtection algorithmName="SHA-512" hashValue="7wtCgDv52Arls29CYqQDtXzfaB98A3LARu8ZOfjgew2gdi4eHCKFVnqM5DflnQi3gHX/OW+M/YJQtTgd+tqI+A==" saltValue="r8zlzg8wgd2zWQucnpQgeQ==" spinCount="100000" sheet="1" selectLockedCells="1"/>
  <mergeCells count="37">
    <mergeCell ref="A49:C49"/>
    <mergeCell ref="A46:C46"/>
    <mergeCell ref="A28:C28"/>
    <mergeCell ref="A38:C38"/>
    <mergeCell ref="A48:C48"/>
    <mergeCell ref="A29:C29"/>
    <mergeCell ref="A39:C39"/>
    <mergeCell ref="A25:C25"/>
    <mergeCell ref="A35:C35"/>
    <mergeCell ref="A45:C45"/>
    <mergeCell ref="A26:C26"/>
    <mergeCell ref="A36:C36"/>
    <mergeCell ref="A57:C57"/>
    <mergeCell ref="E10:E12"/>
    <mergeCell ref="A55:C55"/>
    <mergeCell ref="A56:C56"/>
    <mergeCell ref="A44:C44"/>
    <mergeCell ref="A24:C24"/>
    <mergeCell ref="A34:C34"/>
    <mergeCell ref="A16:C16"/>
    <mergeCell ref="E57:O57"/>
    <mergeCell ref="E56:O56"/>
    <mergeCell ref="E55:O55"/>
    <mergeCell ref="G10:G12"/>
    <mergeCell ref="O10:O12"/>
    <mergeCell ref="A17:C17"/>
    <mergeCell ref="K10:K12"/>
    <mergeCell ref="M10:M12"/>
    <mergeCell ref="A18:C18"/>
    <mergeCell ref="A19:C19"/>
    <mergeCell ref="I10:I12"/>
    <mergeCell ref="K2:M2"/>
    <mergeCell ref="I1:O1"/>
    <mergeCell ref="A1:G1"/>
    <mergeCell ref="A3:G3"/>
    <mergeCell ref="A14:C14"/>
    <mergeCell ref="A15:C15"/>
  </mergeCells>
  <phoneticPr fontId="2" type="noConversion"/>
  <printOptions horizontalCentered="1"/>
  <pageMargins left="0.18" right="0.26" top="0.23" bottom="0.28000000000000003" header="0.18" footer="0.16"/>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59"/>
  <sheetViews>
    <sheetView showGridLines="0" zoomScale="110" zoomScaleNormal="110" workbookViewId="0">
      <pane xSplit="4" ySplit="13" topLeftCell="E41" activePane="bottomRight" state="frozen"/>
      <selection pane="topRight" activeCell="C1" sqref="C1"/>
      <selection pane="bottomLeft" activeCell="A12" sqref="A12"/>
      <selection pane="bottomRight" activeCell="E16" sqref="E16"/>
    </sheetView>
  </sheetViews>
  <sheetFormatPr defaultColWidth="9.140625" defaultRowHeight="12" x14ac:dyDescent="0.2"/>
  <cols>
    <col min="1" max="1" width="11" style="238" customWidth="1"/>
    <col min="2" max="2" width="10.85546875" style="238" customWidth="1"/>
    <col min="3" max="3" width="7.140625" style="238" customWidth="1"/>
    <col min="4" max="4" width="1.140625" style="238" customWidth="1"/>
    <col min="5" max="5" width="10.5703125" style="238" customWidth="1"/>
    <col min="6" max="6" width="1.5703125" style="238" customWidth="1"/>
    <col min="7" max="7" width="10.5703125" style="238" customWidth="1"/>
    <col min="8" max="8" width="1.5703125" style="238" customWidth="1"/>
    <col min="9" max="9" width="10.5703125" style="238" customWidth="1"/>
    <col min="10" max="10" width="1.5703125" style="238" customWidth="1"/>
    <col min="11" max="11" width="10.5703125" style="238" customWidth="1"/>
    <col min="12" max="12" width="1.5703125" style="238" customWidth="1"/>
    <col min="13" max="13" width="10.5703125" style="238" customWidth="1"/>
    <col min="14" max="14" width="1.5703125" style="238" customWidth="1"/>
    <col min="15" max="15" width="10.5703125" style="238" customWidth="1"/>
    <col min="16" max="16384" width="9.140625" style="238"/>
  </cols>
  <sheetData>
    <row r="1" spans="1:15" ht="12.75" x14ac:dyDescent="0.2">
      <c r="A1" s="338" t="s">
        <v>97</v>
      </c>
      <c r="B1" s="339"/>
      <c r="C1" s="339"/>
      <c r="D1" s="339"/>
      <c r="E1" s="339"/>
      <c r="F1" s="339"/>
      <c r="G1" s="340"/>
      <c r="H1" s="179"/>
      <c r="I1" s="338" t="s">
        <v>142</v>
      </c>
      <c r="J1" s="339"/>
      <c r="K1" s="339"/>
      <c r="L1" s="339"/>
      <c r="M1" s="339"/>
      <c r="N1" s="339"/>
      <c r="O1" s="340"/>
    </row>
    <row r="2" spans="1:15" ht="12.75" x14ac:dyDescent="0.2">
      <c r="A2" s="76" t="s">
        <v>91</v>
      </c>
      <c r="B2" s="64"/>
      <c r="C2" s="64"/>
      <c r="D2" s="64"/>
      <c r="E2" s="64"/>
      <c r="F2" s="64"/>
      <c r="G2" s="65"/>
      <c r="H2" s="25"/>
      <c r="I2" s="46"/>
      <c r="J2" s="8" t="s">
        <v>63</v>
      </c>
      <c r="K2" s="330">
        <f>'COVER SHEET'!$F$40</f>
        <v>46023</v>
      </c>
      <c r="L2" s="330"/>
      <c r="M2" s="330"/>
      <c r="N2" s="1"/>
      <c r="O2" s="109"/>
    </row>
    <row r="3" spans="1:15" ht="12.75" x14ac:dyDescent="0.2">
      <c r="A3" s="341" t="str">
        <f>IF(ISBLANK('COVER SHEET'!$F$13),"",'COVER SHEET'!$F$13)</f>
        <v/>
      </c>
      <c r="B3" s="342"/>
      <c r="C3" s="342"/>
      <c r="D3" s="342"/>
      <c r="E3" s="342"/>
      <c r="F3" s="342"/>
      <c r="G3" s="343"/>
      <c r="H3" s="24"/>
      <c r="I3" s="46"/>
      <c r="J3" s="8" t="s">
        <v>0</v>
      </c>
      <c r="K3" s="42" t="str">
        <f>'COVER SHEET'!$F$41</f>
        <v>2024 Honda Accord, LX, 4-Dr Sedan</v>
      </c>
      <c r="L3" s="1"/>
      <c r="M3" s="1"/>
      <c r="N3" s="48"/>
      <c r="O3" s="50"/>
    </row>
    <row r="4" spans="1:15" ht="12.75" x14ac:dyDescent="0.2">
      <c r="A4" s="75" t="s">
        <v>121</v>
      </c>
      <c r="B4" s="332" t="str">
        <f>IF(ISBLANK('COVER SHEET'!$F$35),"",'COVER SHEET'!$F$35)</f>
        <v>REGULAR</v>
      </c>
      <c r="C4" s="332"/>
      <c r="D4" s="332"/>
      <c r="E4" s="332"/>
      <c r="F4" s="332"/>
      <c r="G4" s="333"/>
      <c r="H4" s="2"/>
      <c r="I4" s="46"/>
      <c r="J4" s="8" t="s">
        <v>1</v>
      </c>
      <c r="K4" s="104" t="s">
        <v>2</v>
      </c>
      <c r="L4" s="1"/>
      <c r="M4" s="1"/>
      <c r="N4" s="10"/>
      <c r="O4" s="55"/>
    </row>
    <row r="5" spans="1:15" ht="12.75" x14ac:dyDescent="0.2">
      <c r="A5" s="239"/>
      <c r="B5" s="215"/>
      <c r="C5" s="215"/>
      <c r="D5" s="215"/>
      <c r="E5" s="215"/>
      <c r="F5" s="215"/>
      <c r="G5" s="216"/>
      <c r="H5" s="2"/>
      <c r="I5" s="47"/>
      <c r="J5" s="43"/>
      <c r="K5" s="44" t="s">
        <v>15</v>
      </c>
      <c r="L5" s="43"/>
      <c r="M5" s="43"/>
      <c r="N5" s="54"/>
      <c r="O5" s="56"/>
    </row>
    <row r="6" spans="1:15" ht="5.25" customHeight="1" x14ac:dyDescent="0.2">
      <c r="A6" s="1"/>
      <c r="B6" s="2"/>
      <c r="C6" s="2"/>
      <c r="D6" s="2"/>
      <c r="E6" s="2"/>
      <c r="F6"/>
      <c r="G6" s="2"/>
      <c r="H6" s="2"/>
      <c r="I6" s="2"/>
      <c r="J6" s="2"/>
      <c r="K6" s="2"/>
      <c r="L6" s="2"/>
      <c r="M6" s="2"/>
      <c r="N6"/>
      <c r="O6"/>
    </row>
    <row r="7" spans="1:15" ht="12.75" x14ac:dyDescent="0.2">
      <c r="A7" s="1"/>
      <c r="B7" s="51" t="s">
        <v>79</v>
      </c>
      <c r="C7" s="100">
        <v>1</v>
      </c>
      <c r="D7" s="2"/>
      <c r="E7" s="2"/>
      <c r="F7" s="2"/>
      <c r="G7" s="2"/>
      <c r="H7" s="23" t="s">
        <v>74</v>
      </c>
      <c r="I7" s="100">
        <v>1</v>
      </c>
      <c r="J7" s="2"/>
      <c r="K7" s="2"/>
      <c r="L7" s="2"/>
      <c r="M7" s="2"/>
      <c r="N7" s="23" t="s">
        <v>82</v>
      </c>
      <c r="O7" s="100">
        <v>1</v>
      </c>
    </row>
    <row r="8" spans="1:15" ht="12.75" x14ac:dyDescent="0.2">
      <c r="A8" s="1"/>
      <c r="B8" s="51" t="s">
        <v>80</v>
      </c>
      <c r="C8" s="100">
        <v>1</v>
      </c>
      <c r="D8" s="2"/>
      <c r="E8" s="2"/>
      <c r="F8" s="2"/>
      <c r="G8" s="2"/>
      <c r="H8" s="23" t="s">
        <v>81</v>
      </c>
      <c r="I8" s="100">
        <v>1</v>
      </c>
      <c r="J8" s="2"/>
      <c r="K8" s="2"/>
      <c r="L8" s="2"/>
      <c r="M8" s="2"/>
      <c r="N8" s="23" t="s">
        <v>83</v>
      </c>
      <c r="O8" s="100">
        <v>1</v>
      </c>
    </row>
    <row r="9" spans="1:15" ht="8.25" customHeight="1" x14ac:dyDescent="0.2">
      <c r="A9" s="183"/>
      <c r="D9" s="2"/>
      <c r="E9" s="2"/>
      <c r="F9"/>
      <c r="G9" s="2"/>
      <c r="H9" s="2"/>
      <c r="I9" s="2"/>
      <c r="J9" s="2"/>
      <c r="K9" s="2"/>
      <c r="L9" s="2"/>
      <c r="M9" s="2"/>
      <c r="N9"/>
      <c r="O9"/>
    </row>
    <row r="10" spans="1:15" ht="12.75" customHeight="1" x14ac:dyDescent="0.2">
      <c r="A10" s="183"/>
      <c r="D10" s="2"/>
      <c r="E10" s="321" t="s">
        <v>146</v>
      </c>
      <c r="F10"/>
      <c r="G10" s="321" t="s">
        <v>78</v>
      </c>
      <c r="H10"/>
      <c r="I10" s="321" t="s">
        <v>66</v>
      </c>
      <c r="J10"/>
      <c r="K10" s="321" t="s">
        <v>64</v>
      </c>
      <c r="L10"/>
      <c r="M10" s="321" t="s">
        <v>65</v>
      </c>
      <c r="N10"/>
      <c r="O10" s="321" t="s">
        <v>75</v>
      </c>
    </row>
    <row r="11" spans="1:15" ht="12.75" x14ac:dyDescent="0.2">
      <c r="A11" s="183"/>
      <c r="D11" s="2"/>
      <c r="E11" s="322"/>
      <c r="F11"/>
      <c r="G11" s="322"/>
      <c r="H11"/>
      <c r="I11" s="322"/>
      <c r="J11"/>
      <c r="K11" s="322"/>
      <c r="L11"/>
      <c r="M11" s="322"/>
      <c r="N11"/>
      <c r="O11" s="328"/>
    </row>
    <row r="12" spans="1:15" ht="12.75" x14ac:dyDescent="0.2">
      <c r="D12" s="2"/>
      <c r="E12" s="323"/>
      <c r="F12"/>
      <c r="G12" s="323"/>
      <c r="H12"/>
      <c r="I12" s="323"/>
      <c r="J12"/>
      <c r="K12" s="323"/>
      <c r="L12"/>
      <c r="M12" s="323"/>
      <c r="N12" s="110"/>
      <c r="O12" s="329"/>
    </row>
    <row r="13" spans="1:15" ht="12.75" x14ac:dyDescent="0.2">
      <c r="A13" s="183"/>
      <c r="B13" s="188"/>
      <c r="C13" s="240"/>
      <c r="D13" s="2"/>
      <c r="E13" s="111" t="s">
        <v>68</v>
      </c>
      <c r="F13" s="3"/>
      <c r="G13" s="111" t="s">
        <v>69</v>
      </c>
      <c r="H13" s="3"/>
      <c r="I13" s="111" t="s">
        <v>70</v>
      </c>
      <c r="J13" s="3"/>
      <c r="K13" s="111" t="s">
        <v>71</v>
      </c>
      <c r="L13" s="3"/>
      <c r="M13" s="111" t="s">
        <v>72</v>
      </c>
      <c r="N13" s="112"/>
      <c r="O13" s="111" t="s">
        <v>73</v>
      </c>
    </row>
    <row r="14" spans="1:15" ht="12.75" x14ac:dyDescent="0.2">
      <c r="A14" s="319" t="s">
        <v>3</v>
      </c>
      <c r="B14" s="319"/>
      <c r="C14" s="319"/>
      <c r="D14" s="244"/>
      <c r="E14" s="245"/>
      <c r="F14" s="245"/>
      <c r="G14" s="245"/>
      <c r="H14" s="245"/>
      <c r="I14" s="245"/>
      <c r="J14" s="245"/>
      <c r="K14" s="245"/>
      <c r="L14" s="245"/>
      <c r="M14" s="245"/>
      <c r="N14" s="245"/>
      <c r="O14" s="245"/>
    </row>
    <row r="15" spans="1:15" ht="12.75" customHeight="1" x14ac:dyDescent="0.2">
      <c r="A15" s="316" t="s">
        <v>180</v>
      </c>
      <c r="B15" s="316"/>
      <c r="C15" s="316"/>
      <c r="D15" s="245"/>
      <c r="E15" s="193"/>
      <c r="F15" s="246"/>
      <c r="G15" s="205">
        <f>$I$7</f>
        <v>1</v>
      </c>
      <c r="H15" s="247"/>
      <c r="I15" s="205">
        <f>$I$8</f>
        <v>1</v>
      </c>
      <c r="J15" s="247"/>
      <c r="K15" s="205">
        <f>$O$7</f>
        <v>1</v>
      </c>
      <c r="L15" s="248"/>
      <c r="M15" s="205">
        <f>$O$8</f>
        <v>1</v>
      </c>
      <c r="N15" s="247"/>
      <c r="O15" s="202">
        <f>E15*G15*I15*K15*M15</f>
        <v>0</v>
      </c>
    </row>
    <row r="16" spans="1:15" ht="12.75" x14ac:dyDescent="0.2">
      <c r="A16" s="316" t="s">
        <v>181</v>
      </c>
      <c r="B16" s="316"/>
      <c r="C16" s="33"/>
      <c r="D16" s="245"/>
      <c r="E16" s="193"/>
      <c r="F16" s="246"/>
      <c r="G16" s="205">
        <f>$I$7</f>
        <v>1</v>
      </c>
      <c r="H16" s="247"/>
      <c r="I16" s="205">
        <f>$I$8</f>
        <v>1</v>
      </c>
      <c r="J16" s="247"/>
      <c r="K16" s="205">
        <f>$O$7</f>
        <v>1</v>
      </c>
      <c r="L16" s="248"/>
      <c r="M16" s="205">
        <f>$O$8</f>
        <v>1</v>
      </c>
      <c r="N16" s="247"/>
      <c r="O16" s="202">
        <f>E16*G16*I16*K16*M16</f>
        <v>0</v>
      </c>
    </row>
    <row r="17" spans="1:15" ht="12.75" x14ac:dyDescent="0.2">
      <c r="A17" s="316" t="s">
        <v>4</v>
      </c>
      <c r="B17" s="316"/>
      <c r="C17" s="316"/>
      <c r="D17" s="245"/>
      <c r="E17" s="194"/>
      <c r="F17" s="246"/>
      <c r="G17" s="205">
        <f>$I$7</f>
        <v>1</v>
      </c>
      <c r="H17" s="247"/>
      <c r="I17" s="205">
        <f>$I$8</f>
        <v>1</v>
      </c>
      <c r="J17" s="247"/>
      <c r="K17" s="205">
        <f>$O$7</f>
        <v>1</v>
      </c>
      <c r="L17" s="248"/>
      <c r="M17" s="205">
        <f>$O$8</f>
        <v>1</v>
      </c>
      <c r="N17" s="247"/>
      <c r="O17" s="202">
        <f>E17*G17*I17*K17*M17</f>
        <v>0</v>
      </c>
    </row>
    <row r="18" spans="1:15" ht="14.25" customHeight="1" x14ac:dyDescent="0.2">
      <c r="A18" s="317" t="s">
        <v>183</v>
      </c>
      <c r="B18" s="317"/>
      <c r="C18" s="317"/>
      <c r="D18" s="245"/>
      <c r="E18" s="194"/>
      <c r="F18" s="246"/>
      <c r="G18" s="205">
        <f>$I$7</f>
        <v>1</v>
      </c>
      <c r="H18" s="247"/>
      <c r="I18" s="205">
        <f>$I$8</f>
        <v>1</v>
      </c>
      <c r="J18" s="247"/>
      <c r="K18" s="205">
        <f>$O$7</f>
        <v>1</v>
      </c>
      <c r="L18" s="248"/>
      <c r="M18" s="205">
        <f>$O$8</f>
        <v>1</v>
      </c>
      <c r="N18" s="247"/>
      <c r="O18" s="202">
        <f>E18*G18*I18*K18*M18</f>
        <v>0</v>
      </c>
    </row>
    <row r="19" spans="1:15" ht="14.25" customHeight="1" thickBot="1" x14ac:dyDescent="0.25">
      <c r="A19" s="317" t="s">
        <v>184</v>
      </c>
      <c r="B19" s="317"/>
      <c r="C19" s="317"/>
      <c r="D19" s="245"/>
      <c r="E19" s="194"/>
      <c r="F19" s="246"/>
      <c r="G19" s="205">
        <f>$I$7</f>
        <v>1</v>
      </c>
      <c r="H19" s="247"/>
      <c r="I19" s="205">
        <f>$I$8</f>
        <v>1</v>
      </c>
      <c r="J19" s="247"/>
      <c r="K19" s="205">
        <f>$O$7</f>
        <v>1</v>
      </c>
      <c r="L19" s="248"/>
      <c r="M19" s="205">
        <f>$O$8</f>
        <v>1</v>
      </c>
      <c r="N19" s="247"/>
      <c r="O19" s="202">
        <f>E19*G19*I19*K19*M19</f>
        <v>0</v>
      </c>
    </row>
    <row r="20" spans="1:15" ht="13.5" thickBot="1" x14ac:dyDescent="0.25">
      <c r="A20" s="2"/>
      <c r="B20" s="2"/>
      <c r="C20" s="2"/>
      <c r="E20" s="113"/>
      <c r="F20" s="2"/>
      <c r="G20" s="10"/>
      <c r="H20" s="2"/>
      <c r="I20" s="2"/>
      <c r="J20" s="2"/>
      <c r="K20" s="2"/>
      <c r="L20" s="211" t="s">
        <v>84</v>
      </c>
      <c r="M20" s="23" t="s">
        <v>13</v>
      </c>
      <c r="N20" s="246"/>
      <c r="O20" s="203">
        <f>SUM(O15:O19)</f>
        <v>0</v>
      </c>
    </row>
    <row r="21" spans="1:15" ht="12.75" x14ac:dyDescent="0.2">
      <c r="A21" s="1" t="s">
        <v>5</v>
      </c>
      <c r="B21" s="2"/>
      <c r="C21" s="2"/>
      <c r="E21" s="193"/>
      <c r="F21" s="246"/>
      <c r="G21" s="205">
        <f>$I$7</f>
        <v>1</v>
      </c>
      <c r="H21" s="247"/>
      <c r="I21" s="205">
        <f>$I$8</f>
        <v>1</v>
      </c>
      <c r="J21" s="247"/>
      <c r="K21" s="205">
        <f>$O$7</f>
        <v>1</v>
      </c>
      <c r="L21" s="248"/>
      <c r="M21" s="205">
        <f>$O$8</f>
        <v>1</v>
      </c>
      <c r="N21" s="247"/>
      <c r="O21" s="202">
        <f>E21*G21*I21*K21*M21</f>
        <v>0</v>
      </c>
    </row>
    <row r="22" spans="1:15" ht="13.5" thickBot="1" x14ac:dyDescent="0.25">
      <c r="A22" s="1" t="s">
        <v>6</v>
      </c>
      <c r="B22" s="2"/>
      <c r="C22" s="2"/>
      <c r="E22" s="194"/>
      <c r="F22" s="246"/>
      <c r="G22" s="205">
        <f>$I$7</f>
        <v>1</v>
      </c>
      <c r="H22" s="247"/>
      <c r="I22" s="205">
        <f>$I$8</f>
        <v>1</v>
      </c>
      <c r="J22" s="247"/>
      <c r="K22" s="205">
        <f>$O$7</f>
        <v>1</v>
      </c>
      <c r="L22" s="248"/>
      <c r="M22" s="205">
        <f>$O$8</f>
        <v>1</v>
      </c>
      <c r="N22" s="247"/>
      <c r="O22" s="202">
        <f>E22*G22*I22*K22*M22</f>
        <v>0</v>
      </c>
    </row>
    <row r="23" spans="1:15" ht="13.5" thickBot="1" x14ac:dyDescent="0.25">
      <c r="A23" s="2"/>
      <c r="B23" s="2"/>
      <c r="C23" s="2"/>
      <c r="E23" s="250"/>
      <c r="F23" s="246"/>
      <c r="G23" s="246"/>
      <c r="H23" s="246"/>
      <c r="I23" s="246"/>
      <c r="J23" s="246"/>
      <c r="K23" s="246"/>
      <c r="L23" s="251"/>
      <c r="M23" s="23" t="s">
        <v>14</v>
      </c>
      <c r="N23" s="246"/>
      <c r="O23" s="203">
        <f>SUM(O20:O22)</f>
        <v>0</v>
      </c>
    </row>
    <row r="24" spans="1:15" ht="12.75" x14ac:dyDescent="0.2">
      <c r="A24" s="320" t="s">
        <v>7</v>
      </c>
      <c r="B24" s="320"/>
      <c r="C24" s="320"/>
      <c r="E24" s="252"/>
      <c r="F24" s="246"/>
      <c r="G24" s="246"/>
      <c r="H24" s="246"/>
      <c r="I24" s="246"/>
      <c r="J24" s="246"/>
      <c r="K24" s="246"/>
      <c r="L24" s="246"/>
      <c r="M24" s="246"/>
      <c r="N24" s="246"/>
      <c r="O24" s="246"/>
    </row>
    <row r="25" spans="1:15" ht="12.75" customHeight="1" x14ac:dyDescent="0.2">
      <c r="A25" s="316" t="s">
        <v>180</v>
      </c>
      <c r="B25" s="316"/>
      <c r="C25" s="316"/>
      <c r="E25" s="197"/>
      <c r="F25" s="246"/>
      <c r="G25" s="205">
        <f t="shared" ref="G25:G32" si="0">$I$7</f>
        <v>1</v>
      </c>
      <c r="H25" s="246"/>
      <c r="I25" s="205">
        <f>$I$8</f>
        <v>1</v>
      </c>
      <c r="J25" s="246"/>
      <c r="K25" s="205">
        <f>$O$7</f>
        <v>1</v>
      </c>
      <c r="L25" s="248"/>
      <c r="M25" s="205">
        <f>$O$8</f>
        <v>1</v>
      </c>
      <c r="N25" s="246"/>
      <c r="O25" s="202">
        <f>E25*G25*I25*K25*M25</f>
        <v>0</v>
      </c>
    </row>
    <row r="26" spans="1:15" ht="12.75" x14ac:dyDescent="0.2">
      <c r="A26" s="316" t="s">
        <v>181</v>
      </c>
      <c r="B26" s="316"/>
      <c r="C26" s="316"/>
      <c r="E26" s="198"/>
      <c r="F26" s="246"/>
      <c r="G26" s="205">
        <f t="shared" si="0"/>
        <v>1</v>
      </c>
      <c r="H26" s="246"/>
      <c r="I26" s="205">
        <f>$I$8</f>
        <v>1</v>
      </c>
      <c r="J26" s="246"/>
      <c r="K26" s="205">
        <f>$O$7</f>
        <v>1</v>
      </c>
      <c r="L26" s="248"/>
      <c r="M26" s="205">
        <f>$O$8</f>
        <v>1</v>
      </c>
      <c r="N26" s="246"/>
      <c r="O26" s="202">
        <f>E26*G26*I26*K26*M26</f>
        <v>0</v>
      </c>
    </row>
    <row r="27" spans="1:15" ht="12.75" x14ac:dyDescent="0.2">
      <c r="A27" s="1" t="s">
        <v>4</v>
      </c>
      <c r="B27" s="1"/>
      <c r="C27" s="1"/>
      <c r="E27" s="198"/>
      <c r="F27" s="246"/>
      <c r="G27" s="205">
        <f t="shared" si="0"/>
        <v>1</v>
      </c>
      <c r="H27" s="246"/>
      <c r="I27" s="205">
        <f>$I$8</f>
        <v>1</v>
      </c>
      <c r="J27" s="246"/>
      <c r="K27" s="205">
        <f>$O$7</f>
        <v>1</v>
      </c>
      <c r="L27" s="248"/>
      <c r="M27" s="205">
        <f>$O$8</f>
        <v>1</v>
      </c>
      <c r="N27" s="246"/>
      <c r="O27" s="202">
        <f>E27*G27*I27*K27*M27</f>
        <v>0</v>
      </c>
    </row>
    <row r="28" spans="1:15" ht="12.75" customHeight="1" x14ac:dyDescent="0.2">
      <c r="A28" s="317" t="s">
        <v>183</v>
      </c>
      <c r="B28" s="317"/>
      <c r="C28" s="317"/>
      <c r="E28" s="198"/>
      <c r="F28" s="246"/>
      <c r="G28" s="205">
        <f t="shared" si="0"/>
        <v>1</v>
      </c>
      <c r="H28" s="246"/>
      <c r="I28" s="205">
        <f>$I$8</f>
        <v>1</v>
      </c>
      <c r="J28" s="246"/>
      <c r="K28" s="205">
        <f>$O$7</f>
        <v>1</v>
      </c>
      <c r="L28" s="248"/>
      <c r="M28" s="205">
        <f>$O$8</f>
        <v>1</v>
      </c>
      <c r="N28" s="246"/>
      <c r="O28" s="202">
        <f>E28*G28*I28*K28*M28</f>
        <v>0</v>
      </c>
    </row>
    <row r="29" spans="1:15" ht="14.25" customHeight="1" thickBot="1" x14ac:dyDescent="0.25">
      <c r="A29" s="317" t="s">
        <v>184</v>
      </c>
      <c r="B29" s="317"/>
      <c r="C29" s="317"/>
      <c r="E29" s="198"/>
      <c r="F29" s="246"/>
      <c r="G29" s="205">
        <f t="shared" si="0"/>
        <v>1</v>
      </c>
      <c r="H29" s="246"/>
      <c r="I29" s="205">
        <f>$I$8</f>
        <v>1</v>
      </c>
      <c r="J29" s="246"/>
      <c r="K29" s="205">
        <f>$O$7</f>
        <v>1</v>
      </c>
      <c r="L29" s="248"/>
      <c r="M29" s="205">
        <f>$O$8</f>
        <v>1</v>
      </c>
      <c r="N29" s="246"/>
      <c r="O29" s="202">
        <f>E29*G29*I29*K29*M29</f>
        <v>0</v>
      </c>
    </row>
    <row r="30" spans="1:15" ht="13.5" thickBot="1" x14ac:dyDescent="0.25">
      <c r="A30" s="2"/>
      <c r="B30" s="2"/>
      <c r="C30" s="2"/>
      <c r="E30" s="113"/>
      <c r="F30" s="2"/>
      <c r="G30" s="10"/>
      <c r="H30" s="2"/>
      <c r="I30" s="8"/>
      <c r="J30" s="2"/>
      <c r="K30" s="2"/>
      <c r="L30" s="211" t="s">
        <v>84</v>
      </c>
      <c r="M30" s="23" t="s">
        <v>13</v>
      </c>
      <c r="N30" s="246"/>
      <c r="O30" s="203">
        <f>SUM(O25:O29)</f>
        <v>0</v>
      </c>
    </row>
    <row r="31" spans="1:15" ht="12.75" x14ac:dyDescent="0.2">
      <c r="A31" s="1" t="s">
        <v>8</v>
      </c>
      <c r="B31" s="2"/>
      <c r="C31" s="2"/>
      <c r="E31" s="197"/>
      <c r="F31" s="246"/>
      <c r="G31" s="205">
        <f t="shared" si="0"/>
        <v>1</v>
      </c>
      <c r="H31" s="246"/>
      <c r="I31" s="205">
        <f>$I$8</f>
        <v>1</v>
      </c>
      <c r="J31" s="246"/>
      <c r="K31" s="205">
        <f>$O$7</f>
        <v>1</v>
      </c>
      <c r="L31" s="248"/>
      <c r="M31" s="205">
        <f>$O$8</f>
        <v>1</v>
      </c>
      <c r="N31" s="246"/>
      <c r="O31" s="202">
        <f>E31*G31*I31*K31*M31</f>
        <v>0</v>
      </c>
    </row>
    <row r="32" spans="1:15" ht="13.5" thickBot="1" x14ac:dyDescent="0.25">
      <c r="A32" s="1" t="s">
        <v>6</v>
      </c>
      <c r="B32" s="2"/>
      <c r="C32" s="2"/>
      <c r="E32" s="198"/>
      <c r="F32" s="246"/>
      <c r="G32" s="205">
        <f t="shared" si="0"/>
        <v>1</v>
      </c>
      <c r="H32" s="246"/>
      <c r="I32" s="205">
        <f>$I$8</f>
        <v>1</v>
      </c>
      <c r="J32" s="246"/>
      <c r="K32" s="205">
        <f>$O$7</f>
        <v>1</v>
      </c>
      <c r="L32" s="248"/>
      <c r="M32" s="205">
        <f>$O$8</f>
        <v>1</v>
      </c>
      <c r="N32" s="246"/>
      <c r="O32" s="202">
        <f>E32*G32*I32*K32*M32</f>
        <v>0</v>
      </c>
    </row>
    <row r="33" spans="1:15" ht="13.5" thickBot="1" x14ac:dyDescent="0.25">
      <c r="A33" s="2"/>
      <c r="B33" s="2"/>
      <c r="C33" s="2"/>
      <c r="E33" s="250"/>
      <c r="F33" s="246"/>
      <c r="G33" s="246"/>
      <c r="H33" s="246"/>
      <c r="I33" s="246"/>
      <c r="J33" s="246"/>
      <c r="K33" s="246"/>
      <c r="L33" s="251"/>
      <c r="M33" s="23" t="s">
        <v>14</v>
      </c>
      <c r="N33" s="246"/>
      <c r="O33" s="203">
        <f>SUM(O30:O32)</f>
        <v>0</v>
      </c>
    </row>
    <row r="34" spans="1:15" ht="12.75" x14ac:dyDescent="0.2">
      <c r="A34" s="320" t="s">
        <v>9</v>
      </c>
      <c r="B34" s="320"/>
      <c r="C34" s="320"/>
      <c r="D34" s="184"/>
      <c r="E34" s="252"/>
      <c r="F34" s="246"/>
      <c r="G34" s="246"/>
      <c r="H34" s="246"/>
      <c r="I34" s="246"/>
      <c r="J34" s="246"/>
      <c r="K34" s="246"/>
      <c r="L34" s="246"/>
      <c r="M34" s="246"/>
      <c r="N34" s="246"/>
      <c r="O34" s="246"/>
    </row>
    <row r="35" spans="1:15" ht="12.75" x14ac:dyDescent="0.2">
      <c r="A35" s="316" t="s">
        <v>180</v>
      </c>
      <c r="B35" s="316"/>
      <c r="C35" s="316"/>
      <c r="E35" s="197"/>
      <c r="F35" s="246"/>
      <c r="G35" s="205">
        <f>$I$7</f>
        <v>1</v>
      </c>
      <c r="H35" s="246"/>
      <c r="I35" s="205">
        <f>$I$8</f>
        <v>1</v>
      </c>
      <c r="J35" s="246"/>
      <c r="K35" s="205">
        <f>$O$7</f>
        <v>1</v>
      </c>
      <c r="L35" s="248"/>
      <c r="M35" s="205">
        <f>$O$8</f>
        <v>1</v>
      </c>
      <c r="N35" s="246"/>
      <c r="O35" s="202">
        <f>E35*G35*I35*K35*M35</f>
        <v>0</v>
      </c>
    </row>
    <row r="36" spans="1:15" ht="12.75" x14ac:dyDescent="0.2">
      <c r="A36" s="316" t="s">
        <v>181</v>
      </c>
      <c r="B36" s="316"/>
      <c r="C36" s="316"/>
      <c r="E36" s="198"/>
      <c r="F36" s="246"/>
      <c r="G36" s="205">
        <f>$I$7</f>
        <v>1</v>
      </c>
      <c r="H36" s="246"/>
      <c r="I36" s="205">
        <f>$I$8</f>
        <v>1</v>
      </c>
      <c r="J36" s="246"/>
      <c r="K36" s="205">
        <f>$O$7</f>
        <v>1</v>
      </c>
      <c r="L36" s="248"/>
      <c r="M36" s="205">
        <f>$O$8</f>
        <v>1</v>
      </c>
      <c r="N36" s="246"/>
      <c r="O36" s="202">
        <f>E36*G36*I36*K36*M36</f>
        <v>0</v>
      </c>
    </row>
    <row r="37" spans="1:15" ht="12.75" x14ac:dyDescent="0.2">
      <c r="A37" s="1" t="s">
        <v>4</v>
      </c>
      <c r="B37" s="1"/>
      <c r="C37" s="1"/>
      <c r="E37" s="198"/>
      <c r="F37" s="246"/>
      <c r="G37" s="205">
        <f>$I$7</f>
        <v>1</v>
      </c>
      <c r="H37" s="246"/>
      <c r="I37" s="205">
        <f>$I$8</f>
        <v>1</v>
      </c>
      <c r="J37" s="246"/>
      <c r="K37" s="205">
        <f>$O$7</f>
        <v>1</v>
      </c>
      <c r="L37" s="248"/>
      <c r="M37" s="205">
        <f>$O$8</f>
        <v>1</v>
      </c>
      <c r="N37" s="246"/>
      <c r="O37" s="202">
        <f>E37*G37*I37*K37*M37</f>
        <v>0</v>
      </c>
    </row>
    <row r="38" spans="1:15" ht="12" customHeight="1" x14ac:dyDescent="0.2">
      <c r="A38" s="317" t="s">
        <v>183</v>
      </c>
      <c r="B38" s="317"/>
      <c r="C38" s="317"/>
      <c r="E38" s="198"/>
      <c r="F38" s="246"/>
      <c r="G38" s="205">
        <f>$I$7</f>
        <v>1</v>
      </c>
      <c r="H38" s="246"/>
      <c r="I38" s="205">
        <f>$I$8</f>
        <v>1</v>
      </c>
      <c r="J38" s="246"/>
      <c r="K38" s="205">
        <f>$O$7</f>
        <v>1</v>
      </c>
      <c r="L38" s="248"/>
      <c r="M38" s="205">
        <f>$O$8</f>
        <v>1</v>
      </c>
      <c r="N38" s="246"/>
      <c r="O38" s="202">
        <f>E38*G38*I38*K38*M38</f>
        <v>0</v>
      </c>
    </row>
    <row r="39" spans="1:15" ht="13.5" customHeight="1" thickBot="1" x14ac:dyDescent="0.25">
      <c r="A39" s="317" t="s">
        <v>184</v>
      </c>
      <c r="B39" s="317"/>
      <c r="C39" s="317"/>
      <c r="E39" s="198"/>
      <c r="F39" s="246"/>
      <c r="G39" s="205">
        <f>$I$7</f>
        <v>1</v>
      </c>
      <c r="H39" s="246"/>
      <c r="I39" s="205">
        <f>$I$8</f>
        <v>1</v>
      </c>
      <c r="J39" s="246"/>
      <c r="K39" s="205">
        <f>$O$7</f>
        <v>1</v>
      </c>
      <c r="L39" s="248"/>
      <c r="M39" s="205">
        <f>$O$8</f>
        <v>1</v>
      </c>
      <c r="N39" s="246"/>
      <c r="O39" s="202">
        <f>E39*G39*I39*K39*M39</f>
        <v>0</v>
      </c>
    </row>
    <row r="40" spans="1:15" ht="13.5" thickBot="1" x14ac:dyDescent="0.25">
      <c r="A40" s="2"/>
      <c r="B40" s="2"/>
      <c r="C40" s="2"/>
      <c r="E40" s="249"/>
      <c r="G40" s="184"/>
      <c r="I40" s="180"/>
      <c r="L40" s="207" t="s">
        <v>84</v>
      </c>
      <c r="M40" s="188" t="s">
        <v>13</v>
      </c>
      <c r="N40" s="246"/>
      <c r="O40" s="203">
        <f>SUM(O35:O39)</f>
        <v>0</v>
      </c>
    </row>
    <row r="41" spans="1:15" ht="12.75" x14ac:dyDescent="0.2">
      <c r="A41" s="1" t="s">
        <v>10</v>
      </c>
      <c r="B41" s="2"/>
      <c r="C41" s="2"/>
      <c r="E41" s="197"/>
      <c r="F41" s="246"/>
      <c r="G41" s="205">
        <f>$I$7</f>
        <v>1</v>
      </c>
      <c r="H41" s="246"/>
      <c r="I41" s="205">
        <f>$I$8</f>
        <v>1</v>
      </c>
      <c r="J41" s="246"/>
      <c r="K41" s="205">
        <f>$O$7</f>
        <v>1</v>
      </c>
      <c r="L41" s="248"/>
      <c r="M41" s="205">
        <f>$O$8</f>
        <v>1</v>
      </c>
      <c r="N41" s="246"/>
      <c r="O41" s="202">
        <f>E41*G41*I41*K41*M41</f>
        <v>0</v>
      </c>
    </row>
    <row r="42" spans="1:15" ht="13.5" thickBot="1" x14ac:dyDescent="0.25">
      <c r="A42" s="1" t="s">
        <v>6</v>
      </c>
      <c r="B42" s="2"/>
      <c r="C42" s="2"/>
      <c r="E42" s="198"/>
      <c r="F42" s="246"/>
      <c r="G42" s="205">
        <f>$I$7</f>
        <v>1</v>
      </c>
      <c r="H42" s="246"/>
      <c r="I42" s="205">
        <f>$I$8</f>
        <v>1</v>
      </c>
      <c r="J42" s="246"/>
      <c r="K42" s="205">
        <f>$O$7</f>
        <v>1</v>
      </c>
      <c r="L42" s="248"/>
      <c r="M42" s="205">
        <f>$O$8</f>
        <v>1</v>
      </c>
      <c r="N42" s="246"/>
      <c r="O42" s="202">
        <f>E42*G42*I42*K42*M42</f>
        <v>0</v>
      </c>
    </row>
    <row r="43" spans="1:15" ht="13.5" thickBot="1" x14ac:dyDescent="0.25">
      <c r="A43" s="2"/>
      <c r="B43" s="2"/>
      <c r="C43" s="2"/>
      <c r="E43" s="250"/>
      <c r="F43" s="246"/>
      <c r="G43" s="246"/>
      <c r="H43" s="246"/>
      <c r="I43" s="246"/>
      <c r="J43" s="246"/>
      <c r="K43" s="246"/>
      <c r="L43" s="251"/>
      <c r="M43" s="23" t="s">
        <v>14</v>
      </c>
      <c r="N43" s="246"/>
      <c r="O43" s="203">
        <f>SUM(O40:O42)</f>
        <v>0</v>
      </c>
    </row>
    <row r="44" spans="1:15" ht="12.75" x14ac:dyDescent="0.2">
      <c r="A44" s="320" t="s">
        <v>11</v>
      </c>
      <c r="B44" s="320"/>
      <c r="C44" s="320"/>
      <c r="E44" s="250"/>
      <c r="F44" s="246"/>
      <c r="G44" s="246"/>
      <c r="H44" s="246"/>
      <c r="I44" s="246"/>
      <c r="J44" s="246"/>
      <c r="K44" s="246"/>
      <c r="L44" s="246"/>
      <c r="M44" s="246"/>
      <c r="N44" s="246"/>
      <c r="O44" s="246"/>
    </row>
    <row r="45" spans="1:15" ht="12.75" x14ac:dyDescent="0.2">
      <c r="A45" s="316" t="s">
        <v>180</v>
      </c>
      <c r="B45" s="316"/>
      <c r="C45" s="316"/>
      <c r="E45" s="197"/>
      <c r="F45" s="246"/>
      <c r="G45" s="205">
        <f>$I$7</f>
        <v>1</v>
      </c>
      <c r="H45" s="246"/>
      <c r="I45" s="205">
        <f>$I$8</f>
        <v>1</v>
      </c>
      <c r="J45" s="246"/>
      <c r="K45" s="205">
        <f>$O$7</f>
        <v>1</v>
      </c>
      <c r="L45" s="248"/>
      <c r="M45" s="205">
        <f>$O$8</f>
        <v>1</v>
      </c>
      <c r="N45" s="246"/>
      <c r="O45" s="202">
        <f>E45*G45*I45*K45*M45</f>
        <v>0</v>
      </c>
    </row>
    <row r="46" spans="1:15" ht="12.75" x14ac:dyDescent="0.2">
      <c r="A46" s="316" t="s">
        <v>181</v>
      </c>
      <c r="B46" s="316"/>
      <c r="C46" s="316"/>
      <c r="E46" s="198"/>
      <c r="F46" s="246"/>
      <c r="G46" s="205">
        <f>$I$7</f>
        <v>1</v>
      </c>
      <c r="H46" s="246"/>
      <c r="I46" s="205">
        <f>$I$8</f>
        <v>1</v>
      </c>
      <c r="J46" s="246"/>
      <c r="K46" s="205">
        <f>$O$7</f>
        <v>1</v>
      </c>
      <c r="L46" s="248"/>
      <c r="M46" s="205">
        <f>$O$8</f>
        <v>1</v>
      </c>
      <c r="N46" s="246"/>
      <c r="O46" s="202">
        <f>E46*G46*I46*K46*M46</f>
        <v>0</v>
      </c>
    </row>
    <row r="47" spans="1:15" ht="12.75" x14ac:dyDescent="0.2">
      <c r="A47" s="1" t="s">
        <v>4</v>
      </c>
      <c r="B47" s="1"/>
      <c r="C47" s="1"/>
      <c r="E47" s="198"/>
      <c r="F47" s="246"/>
      <c r="G47" s="205">
        <f>$I$7</f>
        <v>1</v>
      </c>
      <c r="H47" s="246"/>
      <c r="I47" s="205">
        <f>$I$8</f>
        <v>1</v>
      </c>
      <c r="J47" s="246"/>
      <c r="K47" s="205">
        <f>$O$7</f>
        <v>1</v>
      </c>
      <c r="L47" s="248"/>
      <c r="M47" s="205">
        <f>$O$8</f>
        <v>1</v>
      </c>
      <c r="N47" s="246"/>
      <c r="O47" s="202">
        <f>E47*G47*I47*K47*M47</f>
        <v>0</v>
      </c>
    </row>
    <row r="48" spans="1:15" ht="12.75" customHeight="1" x14ac:dyDescent="0.2">
      <c r="A48" s="317" t="s">
        <v>183</v>
      </c>
      <c r="B48" s="317"/>
      <c r="C48" s="317"/>
      <c r="E48" s="198"/>
      <c r="F48" s="246"/>
      <c r="G48" s="205">
        <f>$I$7</f>
        <v>1</v>
      </c>
      <c r="H48" s="246"/>
      <c r="I48" s="205">
        <f>$I$8</f>
        <v>1</v>
      </c>
      <c r="J48" s="246"/>
      <c r="K48" s="205">
        <f>$O$7</f>
        <v>1</v>
      </c>
      <c r="L48" s="248"/>
      <c r="M48" s="205">
        <f>$O$8</f>
        <v>1</v>
      </c>
      <c r="N48" s="246"/>
      <c r="O48" s="202">
        <f>E48*G48*I48*K48*M48</f>
        <v>0</v>
      </c>
    </row>
    <row r="49" spans="1:15" ht="13.5" customHeight="1" thickBot="1" x14ac:dyDescent="0.25">
      <c r="A49" s="317" t="s">
        <v>184</v>
      </c>
      <c r="B49" s="317"/>
      <c r="C49" s="317"/>
      <c r="E49" s="198"/>
      <c r="F49" s="246"/>
      <c r="G49" s="205">
        <f>$I$7</f>
        <v>1</v>
      </c>
      <c r="H49" s="246"/>
      <c r="I49" s="205">
        <f>$I$8</f>
        <v>1</v>
      </c>
      <c r="J49" s="246"/>
      <c r="K49" s="205">
        <f>$O$7</f>
        <v>1</v>
      </c>
      <c r="L49" s="248"/>
      <c r="M49" s="205">
        <f>$O$8</f>
        <v>1</v>
      </c>
      <c r="N49" s="246"/>
      <c r="O49" s="202">
        <f>E49*G49*I49*K49*M49</f>
        <v>0</v>
      </c>
    </row>
    <row r="50" spans="1:15" ht="13.5" thickBot="1" x14ac:dyDescent="0.25">
      <c r="A50" s="2"/>
      <c r="B50" s="2"/>
      <c r="C50" s="2"/>
      <c r="E50" s="113"/>
      <c r="F50" s="2"/>
      <c r="G50" s="2"/>
      <c r="H50" s="2"/>
      <c r="I50" s="8"/>
      <c r="J50" s="2"/>
      <c r="K50" s="2"/>
      <c r="L50" s="211" t="s">
        <v>84</v>
      </c>
      <c r="M50" s="23" t="s">
        <v>13</v>
      </c>
      <c r="N50" s="246"/>
      <c r="O50" s="203">
        <f>SUM(O45:O49)</f>
        <v>0</v>
      </c>
    </row>
    <row r="51" spans="1:15" ht="12.75" x14ac:dyDescent="0.2">
      <c r="A51" s="1" t="s">
        <v>10</v>
      </c>
      <c r="B51" s="2"/>
      <c r="C51" s="2"/>
      <c r="E51" s="197"/>
      <c r="F51" s="246"/>
      <c r="G51" s="205">
        <f>$I$7</f>
        <v>1</v>
      </c>
      <c r="H51" s="246"/>
      <c r="I51" s="205">
        <f>$I$8</f>
        <v>1</v>
      </c>
      <c r="J51" s="246"/>
      <c r="K51" s="205">
        <f>$O$7</f>
        <v>1</v>
      </c>
      <c r="L51" s="248"/>
      <c r="M51" s="205">
        <f>$O$8</f>
        <v>1</v>
      </c>
      <c r="N51" s="246"/>
      <c r="O51" s="202">
        <f>E51*G51*I51*K51*M51</f>
        <v>0</v>
      </c>
    </row>
    <row r="52" spans="1:15" ht="13.5" thickBot="1" x14ac:dyDescent="0.25">
      <c r="A52" s="1" t="s">
        <v>6</v>
      </c>
      <c r="B52" s="2"/>
      <c r="C52" s="2"/>
      <c r="E52" s="198"/>
      <c r="F52" s="246"/>
      <c r="G52" s="205">
        <f>$I$7</f>
        <v>1</v>
      </c>
      <c r="H52" s="246"/>
      <c r="I52" s="205">
        <f>$I$8</f>
        <v>1</v>
      </c>
      <c r="J52" s="246"/>
      <c r="K52" s="205">
        <f>$O$7</f>
        <v>1</v>
      </c>
      <c r="L52" s="248"/>
      <c r="M52" s="205">
        <f>$O$8</f>
        <v>1</v>
      </c>
      <c r="N52" s="246"/>
      <c r="O52" s="202">
        <f>E52*G52*I52*K52*M52</f>
        <v>0</v>
      </c>
    </row>
    <row r="53" spans="1:15" ht="13.5" thickBot="1" x14ac:dyDescent="0.25">
      <c r="A53" s="8"/>
      <c r="B53" s="8"/>
      <c r="C53" s="8"/>
      <c r="E53" s="250" t="s">
        <v>172</v>
      </c>
      <c r="F53" s="246"/>
      <c r="G53" s="246"/>
      <c r="H53" s="246"/>
      <c r="I53" s="246"/>
      <c r="J53" s="246"/>
      <c r="K53" s="246"/>
      <c r="L53" s="251"/>
      <c r="M53" s="23" t="s">
        <v>14</v>
      </c>
      <c r="N53" s="246"/>
      <c r="O53" s="203">
        <f>SUM(O50:O52)</f>
        <v>0</v>
      </c>
    </row>
    <row r="54" spans="1:15" ht="8.25" customHeight="1" x14ac:dyDescent="0.2">
      <c r="A54" s="8"/>
      <c r="B54" s="8"/>
      <c r="C54" s="8"/>
      <c r="E54" s="246"/>
      <c r="F54" s="246"/>
      <c r="G54" s="246"/>
      <c r="H54" s="246"/>
      <c r="I54" s="246"/>
      <c r="J54" s="246"/>
      <c r="K54" s="228"/>
      <c r="L54" s="228"/>
      <c r="M54" s="228"/>
      <c r="N54" s="246"/>
      <c r="O54" s="246"/>
    </row>
    <row r="55" spans="1:15" ht="24.75" customHeight="1" x14ac:dyDescent="0.2">
      <c r="A55" s="318" t="s">
        <v>67</v>
      </c>
      <c r="B55" s="318"/>
      <c r="C55" s="318"/>
      <c r="D55" s="217"/>
      <c r="E55" s="335"/>
      <c r="F55" s="335"/>
      <c r="G55" s="335"/>
      <c r="H55" s="335"/>
      <c r="I55" s="335"/>
      <c r="J55" s="335"/>
      <c r="K55" s="335"/>
      <c r="L55" s="335"/>
      <c r="M55" s="335"/>
      <c r="N55" s="335"/>
      <c r="O55" s="335"/>
    </row>
    <row r="56" spans="1:15" ht="29.25" customHeight="1" x14ac:dyDescent="0.2">
      <c r="A56" s="318" t="s">
        <v>76</v>
      </c>
      <c r="B56" s="318"/>
      <c r="C56" s="318"/>
      <c r="D56" s="217"/>
      <c r="E56" s="335"/>
      <c r="F56" s="335"/>
      <c r="G56" s="335"/>
      <c r="H56" s="335"/>
      <c r="I56" s="335"/>
      <c r="J56" s="335"/>
      <c r="K56" s="335"/>
      <c r="L56" s="335"/>
      <c r="M56" s="335"/>
      <c r="N56" s="335"/>
      <c r="O56" s="335"/>
    </row>
    <row r="57" spans="1:15" ht="32.25" customHeight="1" x14ac:dyDescent="0.2">
      <c r="A57" s="318" t="s">
        <v>77</v>
      </c>
      <c r="B57" s="318"/>
      <c r="C57" s="318"/>
      <c r="D57" s="217"/>
      <c r="E57" s="335"/>
      <c r="F57" s="335"/>
      <c r="G57" s="335"/>
      <c r="H57" s="335"/>
      <c r="I57" s="335"/>
      <c r="J57" s="335"/>
      <c r="K57" s="335"/>
      <c r="L57" s="335"/>
      <c r="M57" s="335"/>
      <c r="N57" s="335"/>
      <c r="O57" s="335"/>
    </row>
    <row r="58" spans="1:15" x14ac:dyDescent="0.2">
      <c r="A58" s="192" t="s">
        <v>91</v>
      </c>
      <c r="B58" s="114"/>
      <c r="C58" s="114"/>
      <c r="D58" s="253"/>
      <c r="E58" s="337"/>
      <c r="F58" s="337"/>
      <c r="G58" s="337"/>
      <c r="H58" s="337"/>
      <c r="I58" s="337"/>
      <c r="J58" s="337"/>
      <c r="K58" s="337"/>
      <c r="L58" s="337"/>
      <c r="M58" s="337"/>
      <c r="N58" s="337"/>
      <c r="O58" s="337"/>
    </row>
    <row r="59" spans="1:15" x14ac:dyDescent="0.2">
      <c r="A59" s="192" t="s">
        <v>172</v>
      </c>
      <c r="B59" s="114"/>
      <c r="C59" s="114"/>
      <c r="D59" s="253"/>
      <c r="E59" s="336"/>
      <c r="F59" s="336"/>
      <c r="G59" s="336"/>
      <c r="H59" s="336"/>
      <c r="I59" s="336"/>
      <c r="J59" s="336"/>
      <c r="K59" s="336"/>
      <c r="L59" s="336"/>
      <c r="M59" s="336"/>
      <c r="N59" s="336"/>
      <c r="O59" s="336"/>
    </row>
  </sheetData>
  <sheetProtection algorithmName="SHA-512" hashValue="8rlicwqQm1UaarUx8dIm/r1shQAFgREwJbhLVdkShAku9BJpAZ9YIR6e4yScV7C+0GZ85D7ReLLS89RWLCQ2mA==" saltValue="Yw1+asjuG799i+P24BxrNQ==" spinCount="100000" sheet="1" selectLockedCells="1"/>
  <mergeCells count="40">
    <mergeCell ref="A1:G1"/>
    <mergeCell ref="I1:O1"/>
    <mergeCell ref="O10:O12"/>
    <mergeCell ref="K2:M2"/>
    <mergeCell ref="B4:G4"/>
    <mergeCell ref="A3:G3"/>
    <mergeCell ref="M10:M12"/>
    <mergeCell ref="I10:I12"/>
    <mergeCell ref="K10:K12"/>
    <mergeCell ref="E10:E12"/>
    <mergeCell ref="G10:G12"/>
    <mergeCell ref="A48:C48"/>
    <mergeCell ref="A14:C14"/>
    <mergeCell ref="A15:C15"/>
    <mergeCell ref="A17:C17"/>
    <mergeCell ref="A19:C19"/>
    <mergeCell ref="A18:C18"/>
    <mergeCell ref="A16:B16"/>
    <mergeCell ref="A25:C25"/>
    <mergeCell ref="A35:C35"/>
    <mergeCell ref="A45:C45"/>
    <mergeCell ref="A26:C26"/>
    <mergeCell ref="A36:C36"/>
    <mergeCell ref="A46:C46"/>
    <mergeCell ref="E59:O59"/>
    <mergeCell ref="A56:C56"/>
    <mergeCell ref="A57:C57"/>
    <mergeCell ref="E57:O57"/>
    <mergeCell ref="A24:C24"/>
    <mergeCell ref="A34:C34"/>
    <mergeCell ref="A44:C44"/>
    <mergeCell ref="E55:O55"/>
    <mergeCell ref="E56:O56"/>
    <mergeCell ref="A55:C55"/>
    <mergeCell ref="A49:C49"/>
    <mergeCell ref="E58:O58"/>
    <mergeCell ref="A39:C39"/>
    <mergeCell ref="A28:C28"/>
    <mergeCell ref="A29:C29"/>
    <mergeCell ref="A38:C38"/>
  </mergeCells>
  <phoneticPr fontId="2" type="noConversion"/>
  <printOptions horizontalCentered="1"/>
  <pageMargins left="0.18" right="0.26" top="0.23" bottom="0.28000000000000003" header="0.18" footer="0.16"/>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61"/>
  <sheetViews>
    <sheetView showGridLines="0" zoomScale="110" zoomScaleNormal="110" workbookViewId="0">
      <pane xSplit="4" ySplit="16" topLeftCell="E17" activePane="bottomRight" state="frozen"/>
      <selection pane="topRight" activeCell="C1" sqref="C1"/>
      <selection pane="bottomLeft" activeCell="A13" sqref="A13"/>
      <selection pane="bottomRight" activeCell="E18" sqref="E18"/>
    </sheetView>
  </sheetViews>
  <sheetFormatPr defaultColWidth="9.140625" defaultRowHeight="12.75" x14ac:dyDescent="0.2"/>
  <cols>
    <col min="1" max="1" width="11.140625" style="183" customWidth="1"/>
    <col min="2" max="2" width="10.42578125" style="183" customWidth="1"/>
    <col min="3" max="3" width="7.42578125" style="183" customWidth="1"/>
    <col min="4" max="4" width="1.5703125" style="183" customWidth="1"/>
    <col min="5" max="5" width="11" style="183" customWidth="1"/>
    <col min="6" max="6" width="1.5703125" style="183" customWidth="1"/>
    <col min="7" max="7" width="9.5703125" style="183" customWidth="1"/>
    <col min="8" max="8" width="1.85546875" style="183" customWidth="1"/>
    <col min="9" max="9" width="9.5703125" style="183" customWidth="1"/>
    <col min="10" max="10" width="2.5703125" style="183" customWidth="1"/>
    <col min="11" max="11" width="11.42578125" style="183" customWidth="1"/>
    <col min="12" max="12" width="2.5703125" style="183" customWidth="1"/>
    <col min="13" max="13" width="11.140625" style="183" customWidth="1"/>
    <col min="14" max="14" width="2" style="183" customWidth="1"/>
    <col min="15" max="15" width="9.85546875" style="183" customWidth="1"/>
    <col min="16" max="16384" width="9.140625" style="183"/>
  </cols>
  <sheetData>
    <row r="1" spans="1:15" x14ac:dyDescent="0.2">
      <c r="A1" s="442" t="s">
        <v>97</v>
      </c>
      <c r="B1" s="443"/>
      <c r="C1" s="443"/>
      <c r="D1" s="443"/>
      <c r="E1" s="443"/>
      <c r="F1" s="443"/>
      <c r="G1" s="444"/>
      <c r="H1" s="424"/>
      <c r="I1" s="418" t="s">
        <v>142</v>
      </c>
      <c r="J1" s="419"/>
      <c r="K1" s="419"/>
      <c r="L1" s="419"/>
      <c r="M1" s="419"/>
      <c r="N1" s="419"/>
      <c r="O1" s="420"/>
    </row>
    <row r="2" spans="1:15" x14ac:dyDescent="0.2">
      <c r="A2" s="422" t="s">
        <v>94</v>
      </c>
      <c r="B2" s="445"/>
      <c r="C2" s="445"/>
      <c r="D2" s="445"/>
      <c r="E2" s="445"/>
      <c r="F2" s="445"/>
      <c r="G2" s="446"/>
      <c r="H2" s="424"/>
      <c r="I2" s="447"/>
      <c r="J2" s="428" t="s">
        <v>63</v>
      </c>
      <c r="K2" s="429">
        <f>'COVER SHEET'!$F$40</f>
        <v>46023</v>
      </c>
      <c r="L2" s="429"/>
      <c r="M2" s="429"/>
      <c r="N2" s="434"/>
      <c r="O2" s="448"/>
    </row>
    <row r="3" spans="1:15" x14ac:dyDescent="0.2">
      <c r="A3" s="430" t="str">
        <f>IF(ISBLANK('COVER SHEET'!$F$13),"",'COVER SHEET'!$F$13)</f>
        <v/>
      </c>
      <c r="B3" s="431"/>
      <c r="C3" s="431"/>
      <c r="D3" s="431"/>
      <c r="E3" s="431"/>
      <c r="F3" s="431"/>
      <c r="G3" s="432"/>
      <c r="H3" s="424"/>
      <c r="I3" s="447"/>
      <c r="J3" s="428" t="s">
        <v>0</v>
      </c>
      <c r="K3" s="433" t="str">
        <f>'COVER SHEET'!$F$41</f>
        <v>2024 Honda Accord, LX, 4-Dr Sedan</v>
      </c>
      <c r="L3" s="449"/>
      <c r="M3" s="449"/>
      <c r="N3" s="449"/>
      <c r="O3" s="448"/>
    </row>
    <row r="4" spans="1:15" x14ac:dyDescent="0.2">
      <c r="A4" s="450" t="s">
        <v>121</v>
      </c>
      <c r="B4" s="431" t="str">
        <f>IF(ISBLANK('COVER SHEET'!$F$35),"",'COVER SHEET'!$F$35)</f>
        <v>REGULAR</v>
      </c>
      <c r="C4" s="431"/>
      <c r="D4" s="431"/>
      <c r="E4" s="431"/>
      <c r="F4" s="431"/>
      <c r="G4" s="432"/>
      <c r="H4" s="424"/>
      <c r="I4" s="447"/>
      <c r="J4" s="428" t="s">
        <v>1</v>
      </c>
      <c r="K4" s="451" t="s">
        <v>27</v>
      </c>
      <c r="L4" s="449"/>
      <c r="M4" s="449"/>
      <c r="N4" s="449"/>
      <c r="O4" s="448"/>
    </row>
    <row r="5" spans="1:15" ht="12.75" customHeight="1" x14ac:dyDescent="0.2">
      <c r="A5" s="447"/>
      <c r="B5" s="424"/>
      <c r="C5" s="424"/>
      <c r="D5" s="445"/>
      <c r="E5" s="445"/>
      <c r="F5" s="424"/>
      <c r="G5" s="452"/>
      <c r="H5" s="424"/>
      <c r="I5" s="447"/>
      <c r="J5" s="424"/>
      <c r="K5" s="451" t="s">
        <v>99</v>
      </c>
      <c r="L5" s="449"/>
      <c r="M5" s="449"/>
      <c r="N5" s="449"/>
      <c r="O5" s="448"/>
    </row>
    <row r="6" spans="1:15" ht="12.75" customHeight="1" x14ac:dyDescent="0.2">
      <c r="A6" s="439"/>
      <c r="B6" s="453"/>
      <c r="C6" s="453"/>
      <c r="D6" s="454"/>
      <c r="E6" s="454"/>
      <c r="F6" s="455"/>
      <c r="G6" s="456"/>
      <c r="H6" s="424"/>
      <c r="I6" s="439"/>
      <c r="J6" s="453"/>
      <c r="K6" s="457" t="s">
        <v>95</v>
      </c>
      <c r="L6" s="458"/>
      <c r="M6" s="458"/>
      <c r="N6" s="458"/>
      <c r="O6" s="459"/>
    </row>
    <row r="7" spans="1:15" ht="4.5" customHeight="1" x14ac:dyDescent="0.2">
      <c r="F7" s="255"/>
      <c r="G7" s="255"/>
      <c r="L7" s="217"/>
    </row>
    <row r="8" spans="1:15" x14ac:dyDescent="0.2">
      <c r="B8" s="220" t="s">
        <v>48</v>
      </c>
      <c r="C8" s="100">
        <v>1</v>
      </c>
      <c r="D8" s="238"/>
      <c r="F8" s="182" t="s">
        <v>145</v>
      </c>
      <c r="L8" s="256" t="s">
        <v>96</v>
      </c>
      <c r="N8" s="217"/>
    </row>
    <row r="9" spans="1:15" ht="12.75" customHeight="1" x14ac:dyDescent="0.2">
      <c r="B9" s="220" t="s">
        <v>79</v>
      </c>
      <c r="C9" s="100">
        <v>1</v>
      </c>
      <c r="D9" s="257"/>
      <c r="F9" s="345"/>
      <c r="G9" s="346"/>
      <c r="I9" s="258" t="s">
        <v>143</v>
      </c>
    </row>
    <row r="10" spans="1:15" s="217" customFormat="1" ht="12.75" customHeight="1" x14ac:dyDescent="0.2">
      <c r="A10" s="183"/>
      <c r="B10" s="220" t="s">
        <v>80</v>
      </c>
      <c r="C10" s="100">
        <v>1</v>
      </c>
      <c r="D10" s="257"/>
      <c r="E10" s="183"/>
      <c r="F10" s="345"/>
      <c r="G10" s="346"/>
      <c r="H10" s="183"/>
      <c r="I10" s="259" t="s">
        <v>144</v>
      </c>
      <c r="J10" s="183"/>
      <c r="K10" s="183"/>
      <c r="L10" s="183"/>
      <c r="M10" s="183"/>
      <c r="N10" s="183"/>
      <c r="O10" s="183"/>
    </row>
    <row r="11" spans="1:15" s="217" customFormat="1" ht="6" customHeight="1" x14ac:dyDescent="0.2">
      <c r="A11" s="183"/>
      <c r="B11" s="238"/>
      <c r="C11" s="183"/>
      <c r="E11" s="183"/>
      <c r="F11" s="183"/>
      <c r="G11" s="183"/>
      <c r="H11" s="183"/>
      <c r="I11" s="183"/>
      <c r="J11" s="183"/>
      <c r="K11" s="183"/>
      <c r="L11" s="183"/>
      <c r="M11" s="183"/>
      <c r="N11" s="183"/>
      <c r="O11" s="183"/>
    </row>
    <row r="12" spans="1:15" s="217" customFormat="1" x14ac:dyDescent="0.2">
      <c r="A12" s="183"/>
      <c r="B12" s="220" t="s">
        <v>74</v>
      </c>
      <c r="C12" s="100">
        <v>1</v>
      </c>
      <c r="E12" s="183"/>
      <c r="F12" s="183"/>
      <c r="G12" s="183"/>
      <c r="H12" s="183"/>
      <c r="I12" s="183"/>
      <c r="J12" s="183"/>
      <c r="K12" s="183"/>
      <c r="L12" s="183"/>
      <c r="M12" s="183"/>
      <c r="N12" s="188"/>
      <c r="O12" s="240"/>
    </row>
    <row r="13" spans="1:15" ht="12.75" customHeight="1" x14ac:dyDescent="0.2">
      <c r="B13" s="220" t="s">
        <v>81</v>
      </c>
      <c r="C13" s="100">
        <v>1</v>
      </c>
      <c r="E13" s="347" t="s">
        <v>146</v>
      </c>
      <c r="F13" s="217"/>
      <c r="G13" s="347" t="s">
        <v>78</v>
      </c>
      <c r="I13" s="347" t="s">
        <v>66</v>
      </c>
      <c r="J13" s="217"/>
      <c r="K13" s="347" t="s">
        <v>64</v>
      </c>
      <c r="L13" s="217"/>
      <c r="M13" s="347" t="s">
        <v>65</v>
      </c>
      <c r="N13" s="217"/>
      <c r="O13" s="347" t="s">
        <v>75</v>
      </c>
    </row>
    <row r="14" spans="1:15" x14ac:dyDescent="0.2">
      <c r="B14" s="220" t="s">
        <v>82</v>
      </c>
      <c r="C14" s="100">
        <v>1</v>
      </c>
      <c r="E14" s="348"/>
      <c r="F14" s="217"/>
      <c r="G14" s="348"/>
      <c r="H14" s="217"/>
      <c r="I14" s="348"/>
      <c r="J14" s="217"/>
      <c r="K14" s="348"/>
      <c r="L14" s="217"/>
      <c r="M14" s="348"/>
      <c r="N14" s="217"/>
      <c r="O14" s="353"/>
    </row>
    <row r="15" spans="1:15" x14ac:dyDescent="0.2">
      <c r="A15" s="217"/>
      <c r="B15" s="220" t="s">
        <v>83</v>
      </c>
      <c r="C15" s="100">
        <v>1</v>
      </c>
      <c r="D15" s="217"/>
      <c r="E15" s="349"/>
      <c r="F15" s="217"/>
      <c r="G15" s="349"/>
      <c r="H15" s="217"/>
      <c r="I15" s="349"/>
      <c r="J15" s="217"/>
      <c r="K15" s="349"/>
      <c r="L15" s="217"/>
      <c r="M15" s="349"/>
      <c r="N15" s="217"/>
      <c r="O15" s="354"/>
    </row>
    <row r="16" spans="1:15" x14ac:dyDescent="0.2">
      <c r="A16" s="217"/>
      <c r="B16" s="217"/>
      <c r="C16" s="217"/>
      <c r="D16" s="217"/>
      <c r="E16" s="241" t="s">
        <v>68</v>
      </c>
      <c r="F16" s="242"/>
      <c r="G16" s="241" t="s">
        <v>69</v>
      </c>
      <c r="H16" s="242"/>
      <c r="I16" s="241" t="s">
        <v>70</v>
      </c>
      <c r="J16" s="242"/>
      <c r="K16" s="241" t="s">
        <v>71</v>
      </c>
      <c r="L16" s="242"/>
      <c r="M16" s="241" t="s">
        <v>72</v>
      </c>
      <c r="N16" s="243"/>
      <c r="O16" s="241" t="s">
        <v>73</v>
      </c>
    </row>
    <row r="17" spans="1:15" x14ac:dyDescent="0.2">
      <c r="A17" s="351" t="s">
        <v>3</v>
      </c>
      <c r="B17" s="351"/>
      <c r="C17" s="351"/>
      <c r="D17" s="222"/>
      <c r="E17" s="185"/>
      <c r="F17" s="185"/>
      <c r="G17" s="185"/>
      <c r="H17" s="185"/>
      <c r="I17" s="185"/>
      <c r="J17" s="185"/>
      <c r="K17" s="185"/>
      <c r="L17" s="185"/>
      <c r="M17" s="185"/>
      <c r="N17" s="185"/>
      <c r="O17" s="185"/>
    </row>
    <row r="18" spans="1:15" ht="12.75" customHeight="1" x14ac:dyDescent="0.2">
      <c r="A18" s="316" t="s">
        <v>180</v>
      </c>
      <c r="B18" s="316"/>
      <c r="C18" s="316"/>
      <c r="D18" s="185"/>
      <c r="E18" s="27"/>
      <c r="G18" s="205">
        <f>$C$12</f>
        <v>1</v>
      </c>
      <c r="H18" s="206"/>
      <c r="I18" s="271">
        <f>$C$13</f>
        <v>1</v>
      </c>
      <c r="J18" s="206"/>
      <c r="K18" s="271">
        <f>$C$14</f>
        <v>1</v>
      </c>
      <c r="L18" s="272"/>
      <c r="M18" s="271">
        <f>$C$15</f>
        <v>1</v>
      </c>
      <c r="N18" s="185"/>
      <c r="O18" s="186">
        <f>E18*G18*I18*K18*M18</f>
        <v>0</v>
      </c>
    </row>
    <row r="19" spans="1:15" ht="12.75" customHeight="1" x14ac:dyDescent="0.2">
      <c r="A19" s="316" t="s">
        <v>181</v>
      </c>
      <c r="B19" s="316"/>
      <c r="C19" s="316"/>
      <c r="D19" s="185"/>
      <c r="E19" s="27"/>
      <c r="G19" s="205">
        <f>$C$12</f>
        <v>1</v>
      </c>
      <c r="H19" s="206"/>
      <c r="I19" s="271">
        <f>$C$13</f>
        <v>1</v>
      </c>
      <c r="J19" s="206"/>
      <c r="K19" s="271">
        <f>$C$14</f>
        <v>1</v>
      </c>
      <c r="L19" s="272"/>
      <c r="M19" s="271">
        <f>$C$15</f>
        <v>1</v>
      </c>
      <c r="N19" s="185"/>
      <c r="O19" s="186">
        <f>E19*G19*I19*K19*M19</f>
        <v>0</v>
      </c>
    </row>
    <row r="20" spans="1:15" x14ac:dyDescent="0.2">
      <c r="A20" s="350" t="s">
        <v>4</v>
      </c>
      <c r="B20" s="350"/>
      <c r="C20" s="350"/>
      <c r="D20" s="185"/>
      <c r="E20" s="28"/>
      <c r="G20" s="205">
        <f>$C$12</f>
        <v>1</v>
      </c>
      <c r="H20" s="206"/>
      <c r="I20" s="271">
        <f>$C$13</f>
        <v>1</v>
      </c>
      <c r="J20" s="206"/>
      <c r="K20" s="271">
        <f>$C$14</f>
        <v>1</v>
      </c>
      <c r="L20" s="272"/>
      <c r="M20" s="271">
        <f>$C$15</f>
        <v>1</v>
      </c>
      <c r="N20" s="185"/>
      <c r="O20" s="186">
        <f>E20*G20*I20*K20*M20</f>
        <v>0</v>
      </c>
    </row>
    <row r="21" spans="1:15" ht="12.75" customHeight="1" x14ac:dyDescent="0.2">
      <c r="A21" s="317" t="s">
        <v>183</v>
      </c>
      <c r="B21" s="317"/>
      <c r="C21" s="317"/>
      <c r="D21" s="185"/>
      <c r="E21" s="28"/>
      <c r="G21" s="205">
        <f>$C$12</f>
        <v>1</v>
      </c>
      <c r="H21" s="206"/>
      <c r="I21" s="271">
        <f>$C$13</f>
        <v>1</v>
      </c>
      <c r="J21" s="206"/>
      <c r="K21" s="271">
        <f>$C$14</f>
        <v>1</v>
      </c>
      <c r="L21" s="272"/>
      <c r="M21" s="271">
        <f>$C$15</f>
        <v>1</v>
      </c>
      <c r="N21" s="185"/>
      <c r="O21" s="186">
        <f>E21*G21*I21*K21*M21</f>
        <v>0</v>
      </c>
    </row>
    <row r="22" spans="1:15" ht="13.5" customHeight="1" thickBot="1" x14ac:dyDescent="0.25">
      <c r="A22" s="317" t="s">
        <v>184</v>
      </c>
      <c r="B22" s="317"/>
      <c r="C22" s="317"/>
      <c r="D22" s="185"/>
      <c r="E22" s="28"/>
      <c r="G22" s="205">
        <f>$C$12</f>
        <v>1</v>
      </c>
      <c r="H22" s="206"/>
      <c r="I22" s="271">
        <f>$C$13</f>
        <v>1</v>
      </c>
      <c r="J22" s="206"/>
      <c r="K22" s="271">
        <f>$C$14</f>
        <v>1</v>
      </c>
      <c r="L22" s="272"/>
      <c r="M22" s="271">
        <f>$C$15</f>
        <v>1</v>
      </c>
      <c r="N22" s="185"/>
      <c r="O22" s="186">
        <f>E22*G22*I22*K22*M22</f>
        <v>0</v>
      </c>
    </row>
    <row r="23" spans="1:15" ht="13.5" thickBot="1" x14ac:dyDescent="0.25">
      <c r="E23" s="223"/>
      <c r="G23" s="179"/>
      <c r="K23" s="207" t="s">
        <v>84</v>
      </c>
      <c r="L23" s="188"/>
      <c r="M23" s="188" t="s">
        <v>13</v>
      </c>
      <c r="O23" s="187">
        <f>SUM(O18:O22)</f>
        <v>0</v>
      </c>
    </row>
    <row r="24" spans="1:15" x14ac:dyDescent="0.2">
      <c r="A24" s="183" t="s">
        <v>5</v>
      </c>
      <c r="E24" s="27"/>
      <c r="G24" s="205">
        <f>$C$12</f>
        <v>1</v>
      </c>
      <c r="H24" s="206"/>
      <c r="I24" s="271">
        <f>$C$13</f>
        <v>1</v>
      </c>
      <c r="J24" s="206"/>
      <c r="K24" s="271">
        <f>$C$14</f>
        <v>1</v>
      </c>
      <c r="L24" s="272"/>
      <c r="M24" s="271">
        <f>$C$15</f>
        <v>1</v>
      </c>
      <c r="N24" s="185"/>
      <c r="O24" s="186">
        <f>E24*G24*I24*K24*M24</f>
        <v>0</v>
      </c>
    </row>
    <row r="25" spans="1:15" ht="13.5" thickBot="1" x14ac:dyDescent="0.25">
      <c r="A25" s="183" t="s">
        <v>6</v>
      </c>
      <c r="E25" s="28"/>
      <c r="G25" s="205">
        <f>$C$12</f>
        <v>1</v>
      </c>
      <c r="H25" s="206"/>
      <c r="I25" s="271">
        <f>$C$13</f>
        <v>1</v>
      </c>
      <c r="J25" s="206"/>
      <c r="K25" s="271">
        <f>$C$14</f>
        <v>1</v>
      </c>
      <c r="L25" s="272"/>
      <c r="M25" s="271">
        <f>$C$15</f>
        <v>1</v>
      </c>
      <c r="N25" s="185"/>
      <c r="O25" s="186">
        <f>E25*G25*I25*K25*M25</f>
        <v>0</v>
      </c>
    </row>
    <row r="26" spans="1:15" ht="14.25" customHeight="1" thickBot="1" x14ac:dyDescent="0.25">
      <c r="E26" s="223"/>
      <c r="L26" s="188"/>
      <c r="M26" s="188" t="s">
        <v>14</v>
      </c>
      <c r="O26" s="187">
        <f>SUM(O23:O25)</f>
        <v>0</v>
      </c>
    </row>
    <row r="27" spans="1:15" x14ac:dyDescent="0.2">
      <c r="A27" s="355" t="s">
        <v>7</v>
      </c>
      <c r="B27" s="355"/>
      <c r="C27" s="355"/>
      <c r="E27" s="224"/>
    </row>
    <row r="28" spans="1:15" x14ac:dyDescent="0.2">
      <c r="A28" s="316" t="s">
        <v>180</v>
      </c>
      <c r="B28" s="316"/>
      <c r="C28" s="316"/>
      <c r="E28" s="29"/>
      <c r="G28" s="205">
        <f>$C$12</f>
        <v>1</v>
      </c>
      <c r="H28" s="204"/>
      <c r="I28" s="271">
        <f>$C$13</f>
        <v>1</v>
      </c>
      <c r="J28" s="204"/>
      <c r="K28" s="271">
        <f>$C$14</f>
        <v>1</v>
      </c>
      <c r="L28" s="272"/>
      <c r="M28" s="271">
        <f>$C$15</f>
        <v>1</v>
      </c>
      <c r="O28" s="186">
        <f>E28*G28*I28*K28*M28</f>
        <v>0</v>
      </c>
    </row>
    <row r="29" spans="1:15" x14ac:dyDescent="0.2">
      <c r="A29" s="316" t="s">
        <v>181</v>
      </c>
      <c r="B29" s="316"/>
      <c r="C29" s="316"/>
      <c r="E29" s="30"/>
      <c r="G29" s="205">
        <f>$C$12</f>
        <v>1</v>
      </c>
      <c r="H29" s="204"/>
      <c r="I29" s="271">
        <f>$C$13</f>
        <v>1</v>
      </c>
      <c r="J29" s="204"/>
      <c r="K29" s="271">
        <f>$C$14</f>
        <v>1</v>
      </c>
      <c r="L29" s="272"/>
      <c r="M29" s="271">
        <f>$C$15</f>
        <v>1</v>
      </c>
      <c r="O29" s="186">
        <f>E29*G29*I29*K29*M29</f>
        <v>0</v>
      </c>
    </row>
    <row r="30" spans="1:15" x14ac:dyDescent="0.2">
      <c r="A30" s="183" t="s">
        <v>4</v>
      </c>
      <c r="E30" s="30"/>
      <c r="G30" s="205">
        <f>$C$12</f>
        <v>1</v>
      </c>
      <c r="H30" s="204"/>
      <c r="I30" s="271">
        <f>$C$13</f>
        <v>1</v>
      </c>
      <c r="J30" s="204"/>
      <c r="K30" s="271">
        <f>$C$14</f>
        <v>1</v>
      </c>
      <c r="L30" s="272"/>
      <c r="M30" s="271">
        <f>$C$15</f>
        <v>1</v>
      </c>
      <c r="O30" s="186">
        <f>E30*G30*I30*K30*M30</f>
        <v>0</v>
      </c>
    </row>
    <row r="31" spans="1:15" x14ac:dyDescent="0.2">
      <c r="A31" s="317" t="s">
        <v>183</v>
      </c>
      <c r="B31" s="317"/>
      <c r="C31" s="317"/>
      <c r="E31" s="30"/>
      <c r="G31" s="205">
        <f>$C$12</f>
        <v>1</v>
      </c>
      <c r="H31" s="204"/>
      <c r="I31" s="271">
        <f>$C$13</f>
        <v>1</v>
      </c>
      <c r="J31" s="204"/>
      <c r="K31" s="271">
        <f>$C$14</f>
        <v>1</v>
      </c>
      <c r="L31" s="272"/>
      <c r="M31" s="271">
        <f>$C$15</f>
        <v>1</v>
      </c>
      <c r="O31" s="186">
        <f>E31*G31*I31*K31*M31</f>
        <v>0</v>
      </c>
    </row>
    <row r="32" spans="1:15" ht="13.5" thickBot="1" x14ac:dyDescent="0.25">
      <c r="A32" s="317" t="s">
        <v>184</v>
      </c>
      <c r="B32" s="317"/>
      <c r="C32" s="317"/>
      <c r="E32" s="30"/>
      <c r="G32" s="205">
        <f>$C$12</f>
        <v>1</v>
      </c>
      <c r="H32" s="204"/>
      <c r="I32" s="271">
        <f>$C$13</f>
        <v>1</v>
      </c>
      <c r="J32" s="204"/>
      <c r="K32" s="271">
        <f>$C$14</f>
        <v>1</v>
      </c>
      <c r="L32" s="272"/>
      <c r="M32" s="271">
        <f>$C$15</f>
        <v>1</v>
      </c>
      <c r="O32" s="186">
        <f>E32*G32*I32*K32*M32</f>
        <v>0</v>
      </c>
    </row>
    <row r="33" spans="1:15" ht="13.5" thickBot="1" x14ac:dyDescent="0.25">
      <c r="E33" s="223"/>
      <c r="G33" s="179"/>
      <c r="I33" s="191"/>
      <c r="K33" s="207" t="s">
        <v>84</v>
      </c>
      <c r="L33" s="188"/>
      <c r="M33" s="188" t="s">
        <v>13</v>
      </c>
      <c r="O33" s="187">
        <f>SUM(O28:O32)</f>
        <v>0</v>
      </c>
    </row>
    <row r="34" spans="1:15" x14ac:dyDescent="0.2">
      <c r="A34" s="183" t="s">
        <v>8</v>
      </c>
      <c r="E34" s="29"/>
      <c r="G34" s="205">
        <f>$C$12</f>
        <v>1</v>
      </c>
      <c r="H34" s="204"/>
      <c r="I34" s="271">
        <f>$C$13</f>
        <v>1</v>
      </c>
      <c r="J34" s="204"/>
      <c r="K34" s="271">
        <f>$C$14</f>
        <v>1</v>
      </c>
      <c r="L34" s="272"/>
      <c r="M34" s="271">
        <f>$C$15</f>
        <v>1</v>
      </c>
      <c r="O34" s="186">
        <f>E34*G34*I34*K34*M34</f>
        <v>0</v>
      </c>
    </row>
    <row r="35" spans="1:15" ht="13.5" thickBot="1" x14ac:dyDescent="0.25">
      <c r="A35" s="183" t="s">
        <v>6</v>
      </c>
      <c r="E35" s="30"/>
      <c r="G35" s="205">
        <f>$C$12</f>
        <v>1</v>
      </c>
      <c r="H35" s="204"/>
      <c r="I35" s="271">
        <f>$C$13</f>
        <v>1</v>
      </c>
      <c r="J35" s="204"/>
      <c r="K35" s="271">
        <f>$C$14</f>
        <v>1</v>
      </c>
      <c r="L35" s="272"/>
      <c r="M35" s="271">
        <f>$C$15</f>
        <v>1</v>
      </c>
      <c r="O35" s="186">
        <f>E35*G35*I35*K35*M35</f>
        <v>0</v>
      </c>
    </row>
    <row r="36" spans="1:15" ht="13.5" thickBot="1" x14ac:dyDescent="0.25">
      <c r="E36" s="223"/>
      <c r="L36" s="188"/>
      <c r="M36" s="188" t="s">
        <v>14</v>
      </c>
      <c r="O36" s="187">
        <f>SUM(O33:O35)</f>
        <v>0</v>
      </c>
    </row>
    <row r="37" spans="1:15" x14ac:dyDescent="0.2">
      <c r="A37" s="355" t="s">
        <v>9</v>
      </c>
      <c r="B37" s="355"/>
      <c r="C37" s="355"/>
      <c r="D37" s="179"/>
      <c r="E37" s="224"/>
    </row>
    <row r="38" spans="1:15" x14ac:dyDescent="0.2">
      <c r="A38" s="316" t="s">
        <v>180</v>
      </c>
      <c r="B38" s="316"/>
      <c r="C38" s="316"/>
      <c r="E38" s="29"/>
      <c r="G38" s="205">
        <f>$C$12</f>
        <v>1</v>
      </c>
      <c r="H38" s="204"/>
      <c r="I38" s="271">
        <f>$C$13</f>
        <v>1</v>
      </c>
      <c r="J38" s="204"/>
      <c r="K38" s="271">
        <f>$C$14</f>
        <v>1</v>
      </c>
      <c r="L38" s="272"/>
      <c r="M38" s="271">
        <f>$C$15</f>
        <v>1</v>
      </c>
      <c r="O38" s="186">
        <f>E38*G38*I38*K38*M38</f>
        <v>0</v>
      </c>
    </row>
    <row r="39" spans="1:15" x14ac:dyDescent="0.2">
      <c r="A39" s="316" t="s">
        <v>181</v>
      </c>
      <c r="B39" s="316"/>
      <c r="C39" s="316"/>
      <c r="E39" s="30"/>
      <c r="G39" s="205">
        <f>$C$12</f>
        <v>1</v>
      </c>
      <c r="H39" s="204"/>
      <c r="I39" s="271">
        <f>$C$13</f>
        <v>1</v>
      </c>
      <c r="J39" s="204"/>
      <c r="K39" s="271">
        <f>$C$14</f>
        <v>1</v>
      </c>
      <c r="L39" s="272"/>
      <c r="M39" s="271">
        <f>$C$15</f>
        <v>1</v>
      </c>
      <c r="O39" s="186">
        <f>E39*G39*I39*K39*M39</f>
        <v>0</v>
      </c>
    </row>
    <row r="40" spans="1:15" x14ac:dyDescent="0.2">
      <c r="A40" s="183" t="s">
        <v>4</v>
      </c>
      <c r="E40" s="30"/>
      <c r="G40" s="205">
        <f>$C$12</f>
        <v>1</v>
      </c>
      <c r="H40" s="204"/>
      <c r="I40" s="271">
        <f>$C$13</f>
        <v>1</v>
      </c>
      <c r="J40" s="204"/>
      <c r="K40" s="271">
        <f>$C$14</f>
        <v>1</v>
      </c>
      <c r="L40" s="272"/>
      <c r="M40" s="271">
        <f>$C$15</f>
        <v>1</v>
      </c>
      <c r="O40" s="186">
        <f>E40*G40*I40*K40*M40</f>
        <v>0</v>
      </c>
    </row>
    <row r="41" spans="1:15" x14ac:dyDescent="0.2">
      <c r="A41" s="317" t="s">
        <v>183</v>
      </c>
      <c r="B41" s="317"/>
      <c r="C41" s="317"/>
      <c r="E41" s="30"/>
      <c r="G41" s="205">
        <f>$C$12</f>
        <v>1</v>
      </c>
      <c r="H41" s="204"/>
      <c r="I41" s="271">
        <f>$C$13</f>
        <v>1</v>
      </c>
      <c r="J41" s="204"/>
      <c r="K41" s="271">
        <f>$C$14</f>
        <v>1</v>
      </c>
      <c r="L41" s="272"/>
      <c r="M41" s="271">
        <f>$C$15</f>
        <v>1</v>
      </c>
      <c r="O41" s="186">
        <f>E41*G41*I41*K41*M41</f>
        <v>0</v>
      </c>
    </row>
    <row r="42" spans="1:15" ht="13.5" thickBot="1" x14ac:dyDescent="0.25">
      <c r="A42" s="317" t="s">
        <v>184</v>
      </c>
      <c r="B42" s="317"/>
      <c r="C42" s="317"/>
      <c r="E42" s="30"/>
      <c r="G42" s="205">
        <f>$C$12</f>
        <v>1</v>
      </c>
      <c r="H42" s="204"/>
      <c r="I42" s="271">
        <f>$C$13</f>
        <v>1</v>
      </c>
      <c r="J42" s="204"/>
      <c r="K42" s="271">
        <f>$C$14</f>
        <v>1</v>
      </c>
      <c r="L42" s="272"/>
      <c r="M42" s="271">
        <f>$C$15</f>
        <v>1</v>
      </c>
      <c r="O42" s="186">
        <f>E42*G42*I42*K42*M42</f>
        <v>0</v>
      </c>
    </row>
    <row r="43" spans="1:15" ht="13.5" thickBot="1" x14ac:dyDescent="0.25">
      <c r="E43" s="223"/>
      <c r="G43" s="179"/>
      <c r="I43" s="191"/>
      <c r="K43" s="207" t="s">
        <v>84</v>
      </c>
      <c r="L43" s="188"/>
      <c r="M43" s="188" t="s">
        <v>13</v>
      </c>
      <c r="O43" s="187">
        <f>SUM(O38:O42)</f>
        <v>0</v>
      </c>
    </row>
    <row r="44" spans="1:15" x14ac:dyDescent="0.2">
      <c r="A44" s="183" t="s">
        <v>10</v>
      </c>
      <c r="E44" s="29"/>
      <c r="G44" s="205">
        <f>$C$12</f>
        <v>1</v>
      </c>
      <c r="H44" s="204"/>
      <c r="I44" s="271">
        <f>$C$13</f>
        <v>1</v>
      </c>
      <c r="J44" s="204"/>
      <c r="K44" s="271">
        <f>$C$14</f>
        <v>1</v>
      </c>
      <c r="L44" s="272"/>
      <c r="M44" s="271">
        <f>$C$15</f>
        <v>1</v>
      </c>
      <c r="O44" s="186">
        <f>E44*G44*I44*K44*M44</f>
        <v>0</v>
      </c>
    </row>
    <row r="45" spans="1:15" ht="13.5" thickBot="1" x14ac:dyDescent="0.25">
      <c r="A45" s="183" t="s">
        <v>6</v>
      </c>
      <c r="E45" s="30"/>
      <c r="G45" s="205">
        <f>$C$12</f>
        <v>1</v>
      </c>
      <c r="H45" s="204"/>
      <c r="I45" s="271">
        <f>$C$13</f>
        <v>1</v>
      </c>
      <c r="J45" s="204"/>
      <c r="K45" s="271">
        <f>$C$14</f>
        <v>1</v>
      </c>
      <c r="L45" s="272"/>
      <c r="M45" s="271">
        <f>$C$15</f>
        <v>1</v>
      </c>
      <c r="O45" s="186">
        <f>E45*G45*I45*K45*M45</f>
        <v>0</v>
      </c>
    </row>
    <row r="46" spans="1:15" ht="13.5" thickBot="1" x14ac:dyDescent="0.25">
      <c r="E46" s="223"/>
      <c r="L46" s="188"/>
      <c r="M46" s="188" t="s">
        <v>14</v>
      </c>
      <c r="O46" s="187">
        <f>SUM(O43:O45)</f>
        <v>0</v>
      </c>
    </row>
    <row r="47" spans="1:15" x14ac:dyDescent="0.2">
      <c r="A47" s="355" t="s">
        <v>11</v>
      </c>
      <c r="B47" s="355"/>
      <c r="C47" s="355"/>
      <c r="E47" s="223"/>
    </row>
    <row r="48" spans="1:15" ht="12.75" customHeight="1" x14ac:dyDescent="0.2">
      <c r="A48" s="316" t="s">
        <v>180</v>
      </c>
      <c r="B48" s="316"/>
      <c r="C48" s="316"/>
      <c r="E48" s="29"/>
      <c r="G48" s="205">
        <f>$C$12</f>
        <v>1</v>
      </c>
      <c r="H48" s="204"/>
      <c r="I48" s="271">
        <f>$C$13</f>
        <v>1</v>
      </c>
      <c r="J48" s="204"/>
      <c r="K48" s="271">
        <f>$C$14</f>
        <v>1</v>
      </c>
      <c r="L48" s="272"/>
      <c r="M48" s="271">
        <f>$C$15</f>
        <v>1</v>
      </c>
      <c r="O48" s="186">
        <f>E48*G48*I48*K48*M48</f>
        <v>0</v>
      </c>
    </row>
    <row r="49" spans="1:15" x14ac:dyDescent="0.2">
      <c r="A49" s="316" t="s">
        <v>181</v>
      </c>
      <c r="B49" s="316"/>
      <c r="C49" s="316"/>
      <c r="E49" s="30"/>
      <c r="G49" s="205">
        <f>$C$12</f>
        <v>1</v>
      </c>
      <c r="H49" s="204"/>
      <c r="I49" s="271">
        <f>$C$13</f>
        <v>1</v>
      </c>
      <c r="J49" s="204"/>
      <c r="K49" s="271">
        <f>$C$14</f>
        <v>1</v>
      </c>
      <c r="L49" s="272"/>
      <c r="M49" s="271">
        <f>$C$15</f>
        <v>1</v>
      </c>
      <c r="O49" s="186">
        <f>E49*G49*I49*K49*M49</f>
        <v>0</v>
      </c>
    </row>
    <row r="50" spans="1:15" x14ac:dyDescent="0.2">
      <c r="A50" s="183" t="s">
        <v>4</v>
      </c>
      <c r="E50" s="30"/>
      <c r="G50" s="205">
        <f>$C$12</f>
        <v>1</v>
      </c>
      <c r="H50" s="204"/>
      <c r="I50" s="271">
        <f>$C$13</f>
        <v>1</v>
      </c>
      <c r="J50" s="204"/>
      <c r="K50" s="271">
        <f>$C$14</f>
        <v>1</v>
      </c>
      <c r="L50" s="272"/>
      <c r="M50" s="271">
        <f>$C$15</f>
        <v>1</v>
      </c>
      <c r="O50" s="186">
        <f>E50*G50*I50*K50*M50</f>
        <v>0</v>
      </c>
    </row>
    <row r="51" spans="1:15" x14ac:dyDescent="0.2">
      <c r="A51" s="317" t="s">
        <v>183</v>
      </c>
      <c r="B51" s="317"/>
      <c r="C51" s="317"/>
      <c r="E51" s="30"/>
      <c r="G51" s="205">
        <f>$C$12</f>
        <v>1</v>
      </c>
      <c r="H51" s="204"/>
      <c r="I51" s="271">
        <f>$C$13</f>
        <v>1</v>
      </c>
      <c r="J51" s="204"/>
      <c r="K51" s="271">
        <f>$C$14</f>
        <v>1</v>
      </c>
      <c r="L51" s="272"/>
      <c r="M51" s="271">
        <f>$C$15</f>
        <v>1</v>
      </c>
      <c r="O51" s="186">
        <f>E51*G51*I51*K51*M51</f>
        <v>0</v>
      </c>
    </row>
    <row r="52" spans="1:15" ht="13.5" thickBot="1" x14ac:dyDescent="0.25">
      <c r="A52" s="317" t="s">
        <v>184</v>
      </c>
      <c r="B52" s="317"/>
      <c r="C52" s="317"/>
      <c r="E52" s="30"/>
      <c r="G52" s="205">
        <f>$C$12</f>
        <v>1</v>
      </c>
      <c r="H52" s="204"/>
      <c r="I52" s="271">
        <f>$C$13</f>
        <v>1</v>
      </c>
      <c r="J52" s="204"/>
      <c r="K52" s="271">
        <f>$C$14</f>
        <v>1</v>
      </c>
      <c r="L52" s="272"/>
      <c r="M52" s="271">
        <f>$C$15</f>
        <v>1</v>
      </c>
      <c r="O52" s="186">
        <f>E52*G52*I52*K52*M52</f>
        <v>0</v>
      </c>
    </row>
    <row r="53" spans="1:15" ht="13.5" thickBot="1" x14ac:dyDescent="0.25">
      <c r="E53" s="223"/>
      <c r="I53" s="191"/>
      <c r="K53" s="207" t="s">
        <v>84</v>
      </c>
      <c r="L53" s="188"/>
      <c r="M53" s="188" t="s">
        <v>13</v>
      </c>
      <c r="O53" s="187">
        <f>SUM(O48:O52)</f>
        <v>0</v>
      </c>
    </row>
    <row r="54" spans="1:15" x14ac:dyDescent="0.2">
      <c r="A54" s="183" t="s">
        <v>10</v>
      </c>
      <c r="E54" s="29"/>
      <c r="G54" s="205">
        <f>$C$12</f>
        <v>1</v>
      </c>
      <c r="H54" s="204"/>
      <c r="I54" s="271">
        <f>$C$13</f>
        <v>1</v>
      </c>
      <c r="J54" s="204"/>
      <c r="K54" s="271">
        <f>$C$14</f>
        <v>1</v>
      </c>
      <c r="L54" s="272"/>
      <c r="M54" s="271">
        <f>$C$15</f>
        <v>1</v>
      </c>
      <c r="O54" s="186">
        <f>E54*G54*I54*K54*M54</f>
        <v>0</v>
      </c>
    </row>
    <row r="55" spans="1:15" ht="13.5" thickBot="1" x14ac:dyDescent="0.25">
      <c r="A55" s="183" t="s">
        <v>6</v>
      </c>
      <c r="E55" s="30"/>
      <c r="G55" s="205">
        <f>$C$12</f>
        <v>1</v>
      </c>
      <c r="H55" s="204"/>
      <c r="I55" s="271">
        <f>$C$13</f>
        <v>1</v>
      </c>
      <c r="J55" s="204"/>
      <c r="K55" s="271">
        <f>$C$14</f>
        <v>1</v>
      </c>
      <c r="L55" s="272"/>
      <c r="M55" s="271">
        <f>$C$15</f>
        <v>1</v>
      </c>
      <c r="O55" s="186">
        <f>E55*G55*I55*K55*M55</f>
        <v>0</v>
      </c>
    </row>
    <row r="56" spans="1:15" ht="13.5" thickBot="1" x14ac:dyDescent="0.25">
      <c r="A56" s="221"/>
      <c r="B56" s="221"/>
      <c r="C56" s="221"/>
      <c r="L56" s="188"/>
      <c r="M56" s="188" t="s">
        <v>14</v>
      </c>
      <c r="O56" s="187">
        <f>SUM(O53:O55)</f>
        <v>0</v>
      </c>
    </row>
    <row r="57" spans="1:15" ht="3.75" customHeight="1" x14ac:dyDescent="0.2">
      <c r="A57" s="221"/>
      <c r="B57" s="221"/>
      <c r="C57" s="221"/>
      <c r="L57" s="188"/>
      <c r="M57" s="188"/>
      <c r="O57" s="189"/>
    </row>
    <row r="58" spans="1:15" ht="15.75" customHeight="1" x14ac:dyDescent="0.2">
      <c r="A58" s="344" t="s">
        <v>67</v>
      </c>
      <c r="B58" s="344"/>
      <c r="C58" s="344"/>
      <c r="E58" s="335"/>
      <c r="F58" s="335"/>
      <c r="G58" s="335"/>
      <c r="H58" s="335"/>
      <c r="I58" s="335"/>
      <c r="J58" s="335"/>
      <c r="K58" s="335"/>
      <c r="L58" s="335"/>
      <c r="M58" s="335"/>
      <c r="N58" s="335"/>
      <c r="O58" s="335"/>
    </row>
    <row r="59" spans="1:15" s="217" customFormat="1" ht="27.75" customHeight="1" x14ac:dyDescent="0.2">
      <c r="A59" s="344" t="s">
        <v>76</v>
      </c>
      <c r="B59" s="344"/>
      <c r="C59" s="344"/>
      <c r="E59" s="335"/>
      <c r="F59" s="335"/>
      <c r="G59" s="335"/>
      <c r="H59" s="335"/>
      <c r="I59" s="335"/>
      <c r="J59" s="335"/>
      <c r="K59" s="335"/>
      <c r="L59" s="335"/>
      <c r="M59" s="335"/>
      <c r="N59" s="335"/>
      <c r="O59" s="335"/>
    </row>
    <row r="60" spans="1:15" s="217" customFormat="1" ht="24.75" customHeight="1" x14ac:dyDescent="0.2">
      <c r="A60" s="344" t="s">
        <v>77</v>
      </c>
      <c r="B60" s="344"/>
      <c r="C60" s="344"/>
      <c r="E60" s="335"/>
      <c r="F60" s="335"/>
      <c r="G60" s="335"/>
      <c r="H60" s="335"/>
      <c r="I60" s="335"/>
      <c r="J60" s="335"/>
      <c r="K60" s="335"/>
      <c r="L60" s="335"/>
      <c r="M60" s="335"/>
      <c r="N60" s="335"/>
      <c r="O60" s="335"/>
    </row>
    <row r="61" spans="1:15" x14ac:dyDescent="0.2">
      <c r="A61" s="254" t="s">
        <v>94</v>
      </c>
      <c r="B61" s="260"/>
      <c r="C61" s="260"/>
      <c r="D61" s="225"/>
      <c r="E61" s="352"/>
      <c r="F61" s="352"/>
      <c r="G61" s="352"/>
      <c r="H61" s="352"/>
      <c r="I61" s="352"/>
      <c r="J61" s="352"/>
      <c r="K61" s="352"/>
      <c r="L61" s="352"/>
      <c r="M61" s="352"/>
      <c r="N61" s="352"/>
      <c r="O61" s="352"/>
    </row>
  </sheetData>
  <sheetProtection algorithmName="SHA-512" hashValue="YoEfvwjYow5LZfI1VSasWVIfz+ifRegr3wgrBMar6zKHNeW2MIfZcYy0jgQ2NYNWzIo2JxTiVFYMlq2E1siB1g==" saltValue="F9MiuvVVr8wehbmWOz6F7A==" spinCount="100000" sheet="1" selectLockedCells="1"/>
  <mergeCells count="41">
    <mergeCell ref="A32:C32"/>
    <mergeCell ref="A42:C42"/>
    <mergeCell ref="A52:C52"/>
    <mergeCell ref="I1:O1"/>
    <mergeCell ref="A3:G3"/>
    <mergeCell ref="A1:G1"/>
    <mergeCell ref="F10:G10"/>
    <mergeCell ref="A18:C18"/>
    <mergeCell ref="E13:E15"/>
    <mergeCell ref="E61:O61"/>
    <mergeCell ref="G13:G15"/>
    <mergeCell ref="E60:O60"/>
    <mergeCell ref="O13:O15"/>
    <mergeCell ref="B4:G4"/>
    <mergeCell ref="E59:O59"/>
    <mergeCell ref="A47:C47"/>
    <mergeCell ref="I13:I15"/>
    <mergeCell ref="A21:C21"/>
    <mergeCell ref="E58:O58"/>
    <mergeCell ref="A27:C27"/>
    <mergeCell ref="A28:C28"/>
    <mergeCell ref="A37:C37"/>
    <mergeCell ref="A22:C22"/>
    <mergeCell ref="A38:C38"/>
    <mergeCell ref="M13:M15"/>
    <mergeCell ref="A60:C60"/>
    <mergeCell ref="A19:C19"/>
    <mergeCell ref="K2:M2"/>
    <mergeCell ref="F9:G9"/>
    <mergeCell ref="K13:K15"/>
    <mergeCell ref="A20:C20"/>
    <mergeCell ref="A59:C59"/>
    <mergeCell ref="A58:C58"/>
    <mergeCell ref="A17:C17"/>
    <mergeCell ref="A48:C48"/>
    <mergeCell ref="A29:C29"/>
    <mergeCell ref="A39:C39"/>
    <mergeCell ref="A49:C49"/>
    <mergeCell ref="A31:C31"/>
    <mergeCell ref="A41:C41"/>
    <mergeCell ref="A51:C51"/>
  </mergeCells>
  <phoneticPr fontId="2" type="noConversion"/>
  <printOptions horizontalCentered="1"/>
  <pageMargins left="0.18" right="0.26" top="0.23" bottom="0.22" header="0.18" footer="0.16"/>
  <pageSetup scale="96" orientation="portrait" r:id="rId1"/>
  <headerFooter alignWithMargins="0"/>
  <ignoredErrors>
    <ignoredError sqref="G18:M22 G24:M25 G28:M32 G34:M35 G38:M42 O18:O32 O49:O52 G44:M45 G48:M52 G54:M55" unlockedFormula="1"/>
    <ignoredError sqref="O33:O48 O53:O56" formula="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59"/>
  <sheetViews>
    <sheetView showGridLines="0" zoomScale="110" zoomScaleNormal="110" workbookViewId="0">
      <pane ySplit="14" topLeftCell="A32" activePane="bottomLeft" state="frozen"/>
      <selection pane="bottomLeft" activeCell="G15" sqref="G15"/>
    </sheetView>
  </sheetViews>
  <sheetFormatPr defaultColWidth="9.140625" defaultRowHeight="12.75" x14ac:dyDescent="0.2"/>
  <cols>
    <col min="1" max="2" width="11" style="183" customWidth="1"/>
    <col min="3" max="3" width="8" style="183" customWidth="1"/>
    <col min="4" max="4" width="1.140625" style="183" customWidth="1"/>
    <col min="5" max="5" width="10.5703125" style="183" customWidth="1"/>
    <col min="6" max="6" width="1.5703125" style="183" customWidth="1"/>
    <col min="7" max="7" width="10.5703125" style="183" customWidth="1"/>
    <col min="8" max="8" width="2.140625" style="183" customWidth="1"/>
    <col min="9" max="9" width="10.5703125" style="183" customWidth="1"/>
    <col min="10" max="10" width="1.42578125" style="183" customWidth="1"/>
    <col min="11" max="11" width="10.5703125" style="183" customWidth="1"/>
    <col min="12" max="12" width="1.5703125" style="183" customWidth="1"/>
    <col min="13" max="13" width="10.5703125" style="183" customWidth="1"/>
    <col min="14" max="14" width="1.42578125" style="183" customWidth="1"/>
    <col min="15" max="15" width="10.5703125" style="183" customWidth="1"/>
    <col min="16" max="16384" width="9.140625" style="183"/>
  </cols>
  <sheetData>
    <row r="1" spans="1:15" x14ac:dyDescent="0.2">
      <c r="A1" s="418" t="s">
        <v>97</v>
      </c>
      <c r="B1" s="419"/>
      <c r="C1" s="419"/>
      <c r="D1" s="419"/>
      <c r="E1" s="419"/>
      <c r="F1" s="419"/>
      <c r="G1" s="420"/>
      <c r="H1" s="421"/>
      <c r="I1" s="418" t="s">
        <v>142</v>
      </c>
      <c r="J1" s="419"/>
      <c r="K1" s="419"/>
      <c r="L1" s="419"/>
      <c r="M1" s="419"/>
      <c r="N1" s="419"/>
      <c r="O1" s="420"/>
    </row>
    <row r="2" spans="1:15" x14ac:dyDescent="0.2">
      <c r="A2" s="422" t="s">
        <v>93</v>
      </c>
      <c r="B2" s="423"/>
      <c r="C2" s="424"/>
      <c r="D2" s="424"/>
      <c r="E2" s="424"/>
      <c r="F2" s="424"/>
      <c r="G2" s="425"/>
      <c r="H2" s="426"/>
      <c r="I2" s="427"/>
      <c r="J2" s="428" t="s">
        <v>63</v>
      </c>
      <c r="K2" s="429">
        <f>'COVER SHEET'!$F$40</f>
        <v>46023</v>
      </c>
      <c r="L2" s="429"/>
      <c r="M2" s="429"/>
      <c r="N2" s="424"/>
      <c r="O2" s="425"/>
    </row>
    <row r="3" spans="1:15" x14ac:dyDescent="0.2">
      <c r="A3" s="430" t="str">
        <f>IF(ISBLANK('COVER SHEET'!$F$13),"",'COVER SHEET'!$F$13)</f>
        <v/>
      </c>
      <c r="B3" s="431"/>
      <c r="C3" s="431"/>
      <c r="D3" s="431"/>
      <c r="E3" s="431"/>
      <c r="F3" s="431"/>
      <c r="G3" s="432"/>
      <c r="H3" s="421"/>
      <c r="I3" s="427"/>
      <c r="J3" s="428" t="s">
        <v>0</v>
      </c>
      <c r="K3" s="433" t="str">
        <f>'COVER SHEET'!$F$41</f>
        <v>2024 Honda Accord, LX, 4-Dr Sedan</v>
      </c>
      <c r="L3" s="424"/>
      <c r="M3" s="424"/>
      <c r="N3" s="434"/>
      <c r="O3" s="435"/>
    </row>
    <row r="4" spans="1:15" x14ac:dyDescent="0.2">
      <c r="A4" s="436" t="s">
        <v>121</v>
      </c>
      <c r="B4" s="437" t="str">
        <f>IF(ISBLANK('COVER SHEET'!$F$35),"",'COVER SHEET'!$F$35)</f>
        <v>REGULAR</v>
      </c>
      <c r="C4" s="437"/>
      <c r="D4" s="437"/>
      <c r="E4" s="437"/>
      <c r="F4" s="437"/>
      <c r="G4" s="438"/>
      <c r="H4" s="424"/>
      <c r="I4" s="439"/>
      <c r="J4" s="440"/>
      <c r="K4" s="440"/>
      <c r="L4" s="440"/>
      <c r="M4" s="440"/>
      <c r="N4" s="440"/>
      <c r="O4" s="441"/>
    </row>
    <row r="5" spans="1:15" ht="5.25" customHeight="1" x14ac:dyDescent="0.2">
      <c r="A5" s="179"/>
      <c r="B5" s="262"/>
      <c r="C5" s="262"/>
      <c r="D5" s="181"/>
      <c r="E5" s="181"/>
      <c r="F5" s="181"/>
      <c r="J5" s="181"/>
      <c r="K5" s="181"/>
      <c r="L5" s="181"/>
      <c r="M5" s="181"/>
      <c r="N5" s="181"/>
      <c r="O5" s="181"/>
    </row>
    <row r="6" spans="1:15" ht="12.75" customHeight="1" x14ac:dyDescent="0.2">
      <c r="B6" s="263" t="s">
        <v>60</v>
      </c>
      <c r="C6" s="357"/>
      <c r="D6" s="357"/>
      <c r="E6" s="357"/>
      <c r="F6" s="357"/>
      <c r="G6" s="357"/>
      <c r="H6" s="357"/>
      <c r="I6" s="357"/>
      <c r="J6" s="357"/>
      <c r="K6" s="357"/>
      <c r="L6" s="357"/>
      <c r="M6" s="357"/>
      <c r="N6" s="357"/>
      <c r="O6" s="357"/>
    </row>
    <row r="7" spans="1:15" ht="9.75" customHeight="1" x14ac:dyDescent="0.2"/>
    <row r="8" spans="1:15" x14ac:dyDescent="0.2">
      <c r="A8" s="217"/>
      <c r="B8" s="220" t="s">
        <v>79</v>
      </c>
      <c r="C8" s="100">
        <v>1</v>
      </c>
      <c r="D8" s="217"/>
      <c r="E8" s="217"/>
      <c r="H8" s="188" t="s">
        <v>74</v>
      </c>
      <c r="I8" s="100">
        <v>1</v>
      </c>
      <c r="N8" s="188" t="s">
        <v>82</v>
      </c>
      <c r="O8" s="100">
        <v>1</v>
      </c>
    </row>
    <row r="9" spans="1:15" x14ac:dyDescent="0.2">
      <c r="A9" s="217"/>
      <c r="B9" s="220" t="s">
        <v>80</v>
      </c>
      <c r="C9" s="100">
        <v>1</v>
      </c>
      <c r="D9" s="217"/>
      <c r="E9" s="217"/>
      <c r="H9" s="188" t="s">
        <v>81</v>
      </c>
      <c r="I9" s="100">
        <v>1</v>
      </c>
      <c r="N9" s="188" t="s">
        <v>83</v>
      </c>
      <c r="O9" s="100">
        <v>1</v>
      </c>
    </row>
    <row r="10" spans="1:15" ht="7.5" customHeight="1" x14ac:dyDescent="0.2">
      <c r="B10" s="221"/>
      <c r="N10" s="264"/>
      <c r="O10" s="264"/>
    </row>
    <row r="11" spans="1:15" ht="12.75" customHeight="1" x14ac:dyDescent="0.2">
      <c r="E11" s="347" t="s">
        <v>146</v>
      </c>
      <c r="G11" s="347" t="s">
        <v>78</v>
      </c>
      <c r="I11" s="347" t="s">
        <v>66</v>
      </c>
      <c r="K11" s="347" t="s">
        <v>64</v>
      </c>
      <c r="L11" s="184"/>
      <c r="M11" s="347" t="s">
        <v>65</v>
      </c>
      <c r="O11" s="347" t="s">
        <v>75</v>
      </c>
    </row>
    <row r="12" spans="1:15" x14ac:dyDescent="0.2">
      <c r="E12" s="348"/>
      <c r="G12" s="348"/>
      <c r="I12" s="348"/>
      <c r="K12" s="348"/>
      <c r="M12" s="348"/>
      <c r="O12" s="353"/>
    </row>
    <row r="13" spans="1:15" ht="11.25" customHeight="1" x14ac:dyDescent="0.2">
      <c r="A13" s="180"/>
      <c r="D13" s="221"/>
      <c r="E13" s="349"/>
      <c r="F13" s="265"/>
      <c r="G13" s="349"/>
      <c r="H13" s="265"/>
      <c r="I13" s="349"/>
      <c r="J13" s="265"/>
      <c r="K13" s="349"/>
      <c r="L13" s="265"/>
      <c r="M13" s="349"/>
      <c r="N13" s="265"/>
      <c r="O13" s="354"/>
    </row>
    <row r="14" spans="1:15" x14ac:dyDescent="0.2">
      <c r="A14" s="217"/>
      <c r="B14" s="217"/>
      <c r="C14" s="217"/>
      <c r="D14" s="217"/>
      <c r="E14" s="241" t="s">
        <v>68</v>
      </c>
      <c r="F14" s="242"/>
      <c r="G14" s="241" t="s">
        <v>69</v>
      </c>
      <c r="H14" s="242"/>
      <c r="I14" s="241" t="s">
        <v>70</v>
      </c>
      <c r="J14" s="242"/>
      <c r="K14" s="241" t="s">
        <v>71</v>
      </c>
      <c r="L14" s="242"/>
      <c r="M14" s="241" t="s">
        <v>72</v>
      </c>
      <c r="N14" s="243"/>
      <c r="O14" s="241" t="s">
        <v>73</v>
      </c>
    </row>
    <row r="15" spans="1:15" ht="12.75" customHeight="1" x14ac:dyDescent="0.2">
      <c r="A15" s="266" t="s">
        <v>135</v>
      </c>
      <c r="B15" s="267"/>
      <c r="C15" s="267"/>
      <c r="D15" s="267"/>
      <c r="E15" s="267"/>
      <c r="F15" s="267"/>
      <c r="G15" s="267"/>
      <c r="H15" s="267"/>
      <c r="I15" s="267"/>
      <c r="J15" s="185"/>
      <c r="K15" s="185"/>
      <c r="L15" s="185"/>
      <c r="M15" s="185"/>
      <c r="N15" s="185"/>
      <c r="O15" s="185"/>
    </row>
    <row r="16" spans="1:15" ht="12.75" customHeight="1" x14ac:dyDescent="0.2">
      <c r="A16" s="316" t="s">
        <v>180</v>
      </c>
      <c r="B16" s="316"/>
      <c r="C16" s="316"/>
      <c r="D16" s="185"/>
      <c r="E16" s="37"/>
      <c r="G16" s="38">
        <f>$I$8</f>
        <v>1</v>
      </c>
      <c r="H16" s="185"/>
      <c r="I16" s="38">
        <f>$I$9</f>
        <v>1</v>
      </c>
      <c r="J16" s="185"/>
      <c r="K16" s="38">
        <f>$O$8</f>
        <v>1</v>
      </c>
      <c r="L16" s="268"/>
      <c r="M16" s="38">
        <f>$O$9</f>
        <v>1</v>
      </c>
      <c r="N16" s="185"/>
      <c r="O16" s="186">
        <f>E16*G16*I16*K16*M16</f>
        <v>0</v>
      </c>
    </row>
    <row r="17" spans="1:15" ht="12.75" customHeight="1" x14ac:dyDescent="0.2">
      <c r="A17" s="316" t="s">
        <v>181</v>
      </c>
      <c r="B17" s="316"/>
      <c r="C17" s="316"/>
      <c r="D17" s="185"/>
      <c r="E17" s="37"/>
      <c r="G17" s="38">
        <f t="shared" ref="G17:G23" si="0">$I$8</f>
        <v>1</v>
      </c>
      <c r="H17" s="185"/>
      <c r="I17" s="38">
        <f t="shared" ref="I17:I23" si="1">$I$9</f>
        <v>1</v>
      </c>
      <c r="J17" s="185"/>
      <c r="K17" s="38">
        <f>$O$8</f>
        <v>1</v>
      </c>
      <c r="L17" s="268"/>
      <c r="M17" s="38">
        <f>$O$9</f>
        <v>1</v>
      </c>
      <c r="N17" s="185"/>
      <c r="O17" s="186">
        <f>E17*G17*I17*K17*M17</f>
        <v>0</v>
      </c>
    </row>
    <row r="18" spans="1:15" x14ac:dyDescent="0.2">
      <c r="A18" s="350" t="s">
        <v>4</v>
      </c>
      <c r="B18" s="350"/>
      <c r="C18" s="350"/>
      <c r="D18" s="185"/>
      <c r="E18" s="39"/>
      <c r="G18" s="38">
        <f t="shared" si="0"/>
        <v>1</v>
      </c>
      <c r="H18" s="185"/>
      <c r="I18" s="38">
        <f t="shared" si="1"/>
        <v>1</v>
      </c>
      <c r="J18" s="185"/>
      <c r="K18" s="38">
        <f>$O$8</f>
        <v>1</v>
      </c>
      <c r="L18" s="268"/>
      <c r="M18" s="38">
        <f>$O$9</f>
        <v>1</v>
      </c>
      <c r="N18" s="185"/>
      <c r="O18" s="186">
        <f>E18*G18*I18*K18*M18</f>
        <v>0</v>
      </c>
    </row>
    <row r="19" spans="1:15" ht="12" customHeight="1" x14ac:dyDescent="0.2">
      <c r="A19" s="317" t="s">
        <v>183</v>
      </c>
      <c r="B19" s="317"/>
      <c r="C19" s="317"/>
      <c r="D19" s="185"/>
      <c r="E19" s="39"/>
      <c r="G19" s="38">
        <f t="shared" si="0"/>
        <v>1</v>
      </c>
      <c r="H19" s="185"/>
      <c r="I19" s="38">
        <f t="shared" si="1"/>
        <v>1</v>
      </c>
      <c r="J19" s="185"/>
      <c r="K19" s="38">
        <f>$O$8</f>
        <v>1</v>
      </c>
      <c r="L19" s="268"/>
      <c r="M19" s="38">
        <f>$O$9</f>
        <v>1</v>
      </c>
      <c r="N19" s="185"/>
      <c r="O19" s="186">
        <f>E19*G19*I19*K19*M19</f>
        <v>0</v>
      </c>
    </row>
    <row r="20" spans="1:15" ht="13.5" customHeight="1" thickBot="1" x14ac:dyDescent="0.25">
      <c r="A20" s="317" t="s">
        <v>184</v>
      </c>
      <c r="B20" s="317"/>
      <c r="C20" s="317"/>
      <c r="D20" s="185"/>
      <c r="E20" s="39"/>
      <c r="G20" s="38">
        <f t="shared" si="0"/>
        <v>1</v>
      </c>
      <c r="H20" s="185"/>
      <c r="I20" s="38">
        <f t="shared" si="1"/>
        <v>1</v>
      </c>
      <c r="J20" s="185"/>
      <c r="K20" s="38">
        <f>$O$8</f>
        <v>1</v>
      </c>
      <c r="L20" s="268"/>
      <c r="M20" s="38">
        <f>$O$9</f>
        <v>1</v>
      </c>
      <c r="N20" s="185"/>
      <c r="O20" s="186">
        <f>E20*G20*I20*K20*M20</f>
        <v>0</v>
      </c>
    </row>
    <row r="21" spans="1:15" ht="13.5" thickBot="1" x14ac:dyDescent="0.25">
      <c r="E21" s="269"/>
      <c r="J21" s="179"/>
      <c r="L21" s="207" t="s">
        <v>92</v>
      </c>
      <c r="M21" s="188" t="s">
        <v>13</v>
      </c>
      <c r="O21" s="187">
        <f>SUM(O16:O20)</f>
        <v>0</v>
      </c>
    </row>
    <row r="22" spans="1:15" x14ac:dyDescent="0.2">
      <c r="A22" s="183" t="s">
        <v>5</v>
      </c>
      <c r="E22" s="37"/>
      <c r="G22" s="38">
        <f t="shared" si="0"/>
        <v>1</v>
      </c>
      <c r="H22" s="185"/>
      <c r="I22" s="38">
        <f t="shared" si="1"/>
        <v>1</v>
      </c>
      <c r="J22" s="185"/>
      <c r="K22" s="38">
        <f>$O$8</f>
        <v>1</v>
      </c>
      <c r="L22" s="268"/>
      <c r="M22" s="38">
        <f>$O$9</f>
        <v>1</v>
      </c>
      <c r="N22" s="185"/>
      <c r="O22" s="186">
        <f>E22*G22*I22*K22*M22</f>
        <v>0</v>
      </c>
    </row>
    <row r="23" spans="1:15" ht="13.5" thickBot="1" x14ac:dyDescent="0.25">
      <c r="A23" s="183" t="s">
        <v>6</v>
      </c>
      <c r="E23" s="39"/>
      <c r="G23" s="38">
        <f t="shared" si="0"/>
        <v>1</v>
      </c>
      <c r="H23" s="185"/>
      <c r="I23" s="38">
        <f t="shared" si="1"/>
        <v>1</v>
      </c>
      <c r="J23" s="185"/>
      <c r="K23" s="38">
        <f>$O$8</f>
        <v>1</v>
      </c>
      <c r="L23" s="268"/>
      <c r="M23" s="38">
        <f>$O$9</f>
        <v>1</v>
      </c>
      <c r="N23" s="185"/>
      <c r="O23" s="186">
        <f>E23*G23*I23*K23*M23</f>
        <v>0</v>
      </c>
    </row>
    <row r="24" spans="1:15" ht="13.5" thickBot="1" x14ac:dyDescent="0.25">
      <c r="E24" s="269"/>
      <c r="L24" s="188"/>
      <c r="M24" s="188" t="s">
        <v>14</v>
      </c>
      <c r="O24" s="187">
        <f>SUM(O21:O23)</f>
        <v>0</v>
      </c>
    </row>
    <row r="25" spans="1:15" x14ac:dyDescent="0.2">
      <c r="A25" s="261" t="s">
        <v>136</v>
      </c>
      <c r="B25" s="179"/>
      <c r="C25" s="179"/>
      <c r="E25" s="270"/>
    </row>
    <row r="26" spans="1:15" x14ac:dyDescent="0.2">
      <c r="A26" s="316" t="s">
        <v>180</v>
      </c>
      <c r="B26" s="316"/>
      <c r="C26" s="316"/>
      <c r="E26" s="40"/>
      <c r="G26" s="38">
        <f t="shared" ref="G26:G33" si="2">$I$8</f>
        <v>1</v>
      </c>
      <c r="I26" s="38">
        <f>$I$9</f>
        <v>1</v>
      </c>
      <c r="K26" s="38">
        <f>$O$8</f>
        <v>1</v>
      </c>
      <c r="L26" s="268"/>
      <c r="M26" s="38">
        <f>$O$9</f>
        <v>1</v>
      </c>
      <c r="O26" s="186">
        <f>E26*G26*I26*K26*M26</f>
        <v>0</v>
      </c>
    </row>
    <row r="27" spans="1:15" x14ac:dyDescent="0.2">
      <c r="A27" s="316" t="s">
        <v>181</v>
      </c>
      <c r="B27" s="316"/>
      <c r="C27" s="316"/>
      <c r="E27" s="41"/>
      <c r="G27" s="38">
        <f t="shared" si="2"/>
        <v>1</v>
      </c>
      <c r="I27" s="38">
        <f>$I$9</f>
        <v>1</v>
      </c>
      <c r="K27" s="38">
        <f>$O$8</f>
        <v>1</v>
      </c>
      <c r="L27" s="268"/>
      <c r="M27" s="38">
        <f>$O$9</f>
        <v>1</v>
      </c>
      <c r="O27" s="186">
        <f>E27*G27*I27*K27*M27</f>
        <v>0</v>
      </c>
    </row>
    <row r="28" spans="1:15" x14ac:dyDescent="0.2">
      <c r="A28" s="356" t="s">
        <v>4</v>
      </c>
      <c r="B28" s="356"/>
      <c r="C28" s="356"/>
      <c r="E28" s="41"/>
      <c r="G28" s="38">
        <f t="shared" si="2"/>
        <v>1</v>
      </c>
      <c r="I28" s="38">
        <f>$I$9</f>
        <v>1</v>
      </c>
      <c r="K28" s="38">
        <f>$O$8</f>
        <v>1</v>
      </c>
      <c r="L28" s="268"/>
      <c r="M28" s="38">
        <f>$O$9</f>
        <v>1</v>
      </c>
      <c r="O28" s="186">
        <f>E28*G28*I28*K28*M28</f>
        <v>0</v>
      </c>
    </row>
    <row r="29" spans="1:15" ht="12.75" customHeight="1" x14ac:dyDescent="0.2">
      <c r="A29" s="317" t="s">
        <v>183</v>
      </c>
      <c r="B29" s="317"/>
      <c r="C29" s="317"/>
      <c r="E29" s="41"/>
      <c r="G29" s="38">
        <f>$I$8</f>
        <v>1</v>
      </c>
      <c r="I29" s="38">
        <f>$I$9</f>
        <v>1</v>
      </c>
      <c r="K29" s="38">
        <f>$O$8</f>
        <v>1</v>
      </c>
      <c r="L29" s="268"/>
      <c r="M29" s="38">
        <f>$O$9</f>
        <v>1</v>
      </c>
      <c r="O29" s="186">
        <f>E29*G29*I29*K29*M29</f>
        <v>0</v>
      </c>
    </row>
    <row r="30" spans="1:15" ht="13.5" customHeight="1" thickBot="1" x14ac:dyDescent="0.25">
      <c r="A30" s="317" t="s">
        <v>184</v>
      </c>
      <c r="B30" s="317"/>
      <c r="C30" s="317"/>
      <c r="E30" s="41"/>
      <c r="G30" s="38">
        <f t="shared" si="2"/>
        <v>1</v>
      </c>
      <c r="I30" s="38">
        <f>$I$9</f>
        <v>1</v>
      </c>
      <c r="K30" s="38">
        <f>$O$8</f>
        <v>1</v>
      </c>
      <c r="L30" s="268"/>
      <c r="M30" s="38">
        <f>$O$9</f>
        <v>1</v>
      </c>
      <c r="O30" s="186">
        <f>E30*G30*I30*K30*M30</f>
        <v>0</v>
      </c>
    </row>
    <row r="31" spans="1:15" ht="13.5" thickBot="1" x14ac:dyDescent="0.25">
      <c r="E31" s="269"/>
      <c r="I31" s="191"/>
      <c r="L31" s="207" t="s">
        <v>92</v>
      </c>
      <c r="M31" s="188" t="s">
        <v>13</v>
      </c>
      <c r="O31" s="187">
        <f>SUM(O26:O30)</f>
        <v>0</v>
      </c>
    </row>
    <row r="32" spans="1:15" x14ac:dyDescent="0.2">
      <c r="A32" s="183" t="s">
        <v>8</v>
      </c>
      <c r="E32" s="40"/>
      <c r="G32" s="38">
        <f t="shared" si="2"/>
        <v>1</v>
      </c>
      <c r="I32" s="38">
        <f>$I$9</f>
        <v>1</v>
      </c>
      <c r="K32" s="38">
        <f>$O$8</f>
        <v>1</v>
      </c>
      <c r="L32" s="268"/>
      <c r="M32" s="38">
        <f>$O$9</f>
        <v>1</v>
      </c>
      <c r="O32" s="186">
        <f>E32*G32*I32*K32*M32</f>
        <v>0</v>
      </c>
    </row>
    <row r="33" spans="1:15" ht="13.5" thickBot="1" x14ac:dyDescent="0.25">
      <c r="A33" s="183" t="s">
        <v>6</v>
      </c>
      <c r="E33" s="41"/>
      <c r="G33" s="38">
        <f t="shared" si="2"/>
        <v>1</v>
      </c>
      <c r="I33" s="38">
        <f>$I$9</f>
        <v>1</v>
      </c>
      <c r="K33" s="38">
        <f>$O$8</f>
        <v>1</v>
      </c>
      <c r="L33" s="268"/>
      <c r="M33" s="38">
        <f>$O$9</f>
        <v>1</v>
      </c>
      <c r="O33" s="186">
        <f>E33*G33*I33*K33*M33</f>
        <v>0</v>
      </c>
    </row>
    <row r="34" spans="1:15" ht="13.5" thickBot="1" x14ac:dyDescent="0.25">
      <c r="E34" s="269"/>
      <c r="L34" s="188"/>
      <c r="M34" s="188" t="s">
        <v>14</v>
      </c>
      <c r="O34" s="187">
        <f>SUM(O31:O33)</f>
        <v>0</v>
      </c>
    </row>
    <row r="35" spans="1:15" x14ac:dyDescent="0.2">
      <c r="A35" s="261" t="s">
        <v>137</v>
      </c>
      <c r="B35" s="179"/>
      <c r="C35" s="179"/>
      <c r="D35" s="179"/>
      <c r="E35" s="270"/>
    </row>
    <row r="36" spans="1:15" x14ac:dyDescent="0.2">
      <c r="A36" s="316" t="s">
        <v>180</v>
      </c>
      <c r="B36" s="316"/>
      <c r="C36" s="316"/>
      <c r="E36" s="40"/>
      <c r="G36" s="38">
        <f>$I$8</f>
        <v>1</v>
      </c>
      <c r="I36" s="38">
        <f>$I$9</f>
        <v>1</v>
      </c>
      <c r="K36" s="38">
        <f>$O$8</f>
        <v>1</v>
      </c>
      <c r="L36" s="268"/>
      <c r="M36" s="38">
        <f>$O$9</f>
        <v>1</v>
      </c>
      <c r="O36" s="186">
        <f>E36*G36*I36*K36*M36</f>
        <v>0</v>
      </c>
    </row>
    <row r="37" spans="1:15" x14ac:dyDescent="0.2">
      <c r="A37" s="316" t="s">
        <v>181</v>
      </c>
      <c r="B37" s="316"/>
      <c r="C37" s="316"/>
      <c r="E37" s="41"/>
      <c r="G37" s="38">
        <f>$I$8</f>
        <v>1</v>
      </c>
      <c r="I37" s="38">
        <f>$I$9</f>
        <v>1</v>
      </c>
      <c r="K37" s="38">
        <f>$O$8</f>
        <v>1</v>
      </c>
      <c r="L37" s="268"/>
      <c r="M37" s="38">
        <f>$O$9</f>
        <v>1</v>
      </c>
      <c r="O37" s="186">
        <f>E37*G37*I37*K37*M37</f>
        <v>0</v>
      </c>
    </row>
    <row r="38" spans="1:15" x14ac:dyDescent="0.2">
      <c r="A38" s="183" t="s">
        <v>4</v>
      </c>
      <c r="E38" s="41"/>
      <c r="G38" s="38">
        <f>$I$8</f>
        <v>1</v>
      </c>
      <c r="I38" s="38">
        <f>$I$9</f>
        <v>1</v>
      </c>
      <c r="K38" s="38">
        <f>$O$8</f>
        <v>1</v>
      </c>
      <c r="L38" s="268"/>
      <c r="M38" s="38">
        <f>$O$9</f>
        <v>1</v>
      </c>
      <c r="O38" s="186">
        <f>E38*G38*I38*K38*M38</f>
        <v>0</v>
      </c>
    </row>
    <row r="39" spans="1:15" ht="12.75" customHeight="1" x14ac:dyDescent="0.2">
      <c r="A39" s="317" t="s">
        <v>183</v>
      </c>
      <c r="B39" s="317"/>
      <c r="C39" s="317"/>
      <c r="E39" s="41"/>
      <c r="G39" s="38">
        <f>$I$8</f>
        <v>1</v>
      </c>
      <c r="I39" s="38">
        <f>$I$9</f>
        <v>1</v>
      </c>
      <c r="K39" s="38">
        <f>$O$8</f>
        <v>1</v>
      </c>
      <c r="L39" s="268"/>
      <c r="M39" s="38">
        <f>$O$9</f>
        <v>1</v>
      </c>
      <c r="O39" s="186">
        <f>E39*G39*I39*K39*M39</f>
        <v>0</v>
      </c>
    </row>
    <row r="40" spans="1:15" ht="13.5" customHeight="1" thickBot="1" x14ac:dyDescent="0.25">
      <c r="A40" s="317" t="s">
        <v>184</v>
      </c>
      <c r="B40" s="317"/>
      <c r="C40" s="317"/>
      <c r="E40" s="41"/>
      <c r="G40" s="38">
        <f>$I$8</f>
        <v>1</v>
      </c>
      <c r="I40" s="38">
        <f>$I$9</f>
        <v>1</v>
      </c>
      <c r="K40" s="38">
        <f>$O$8</f>
        <v>1</v>
      </c>
      <c r="L40" s="268"/>
      <c r="M40" s="38">
        <f>$O$9</f>
        <v>1</v>
      </c>
      <c r="O40" s="186">
        <f>E40*G40*I40*K40*M40</f>
        <v>0</v>
      </c>
    </row>
    <row r="41" spans="1:15" ht="13.5" thickBot="1" x14ac:dyDescent="0.25">
      <c r="E41" s="269"/>
      <c r="I41" s="191"/>
      <c r="L41" s="207" t="s">
        <v>92</v>
      </c>
      <c r="M41" s="188" t="s">
        <v>13</v>
      </c>
      <c r="O41" s="187">
        <f>SUM(O36:O40)</f>
        <v>0</v>
      </c>
    </row>
    <row r="42" spans="1:15" x14ac:dyDescent="0.2">
      <c r="A42" s="183" t="s">
        <v>10</v>
      </c>
      <c r="E42" s="40"/>
      <c r="G42" s="38">
        <f>$I$8</f>
        <v>1</v>
      </c>
      <c r="I42" s="38">
        <f>$I$9</f>
        <v>1</v>
      </c>
      <c r="K42" s="38">
        <f>$O$8</f>
        <v>1</v>
      </c>
      <c r="L42" s="268"/>
      <c r="M42" s="38">
        <f>$O$9</f>
        <v>1</v>
      </c>
      <c r="O42" s="186">
        <f>E42*G42*I42*K42*M42</f>
        <v>0</v>
      </c>
    </row>
    <row r="43" spans="1:15" ht="13.5" thickBot="1" x14ac:dyDescent="0.25">
      <c r="A43" s="183" t="s">
        <v>6</v>
      </c>
      <c r="E43" s="41"/>
      <c r="G43" s="38">
        <f>$I$8</f>
        <v>1</v>
      </c>
      <c r="I43" s="38">
        <f>$I$9</f>
        <v>1</v>
      </c>
      <c r="K43" s="38">
        <f>$O$8</f>
        <v>1</v>
      </c>
      <c r="L43" s="268"/>
      <c r="M43" s="38">
        <f>$O$9</f>
        <v>1</v>
      </c>
      <c r="O43" s="186">
        <f>E43*G43*I43*K43*M43</f>
        <v>0</v>
      </c>
    </row>
    <row r="44" spans="1:15" ht="13.5" thickBot="1" x14ac:dyDescent="0.25">
      <c r="E44" s="269"/>
      <c r="L44" s="188"/>
      <c r="M44" s="188" t="s">
        <v>14</v>
      </c>
      <c r="O44" s="187">
        <f>SUM(O41:O43)</f>
        <v>0</v>
      </c>
    </row>
    <row r="45" spans="1:15" x14ac:dyDescent="0.2">
      <c r="A45" s="261" t="s">
        <v>138</v>
      </c>
      <c r="B45" s="179"/>
      <c r="C45" s="179"/>
      <c r="E45" s="269"/>
    </row>
    <row r="46" spans="1:15" x14ac:dyDescent="0.2">
      <c r="A46" s="316" t="s">
        <v>180</v>
      </c>
      <c r="B46" s="316"/>
      <c r="C46" s="316"/>
      <c r="E46" s="40"/>
      <c r="G46" s="38">
        <f>$I$8</f>
        <v>1</v>
      </c>
      <c r="I46" s="38">
        <f>$I$9</f>
        <v>1</v>
      </c>
      <c r="K46" s="38">
        <f>$O$8</f>
        <v>1</v>
      </c>
      <c r="L46" s="268"/>
      <c r="M46" s="38">
        <f>$O$9</f>
        <v>1</v>
      </c>
      <c r="O46" s="186">
        <f>E46*G46*I46*K46*M46</f>
        <v>0</v>
      </c>
    </row>
    <row r="47" spans="1:15" x14ac:dyDescent="0.2">
      <c r="A47" s="316" t="s">
        <v>181</v>
      </c>
      <c r="B47" s="316"/>
      <c r="C47" s="316"/>
      <c r="E47" s="41"/>
      <c r="G47" s="38">
        <f>$I$8</f>
        <v>1</v>
      </c>
      <c r="I47" s="38">
        <f>$I$9</f>
        <v>1</v>
      </c>
      <c r="K47" s="38">
        <f>$O$8</f>
        <v>1</v>
      </c>
      <c r="L47" s="268"/>
      <c r="M47" s="38">
        <f>$O$9</f>
        <v>1</v>
      </c>
      <c r="O47" s="186">
        <f>E47*G47*I47*K47*M47</f>
        <v>0</v>
      </c>
    </row>
    <row r="48" spans="1:15" x14ac:dyDescent="0.2">
      <c r="A48" s="183" t="s">
        <v>4</v>
      </c>
      <c r="E48" s="41"/>
      <c r="G48" s="38">
        <f>$I$8</f>
        <v>1</v>
      </c>
      <c r="I48" s="38">
        <f>$I$9</f>
        <v>1</v>
      </c>
      <c r="K48" s="38">
        <f>$O$8</f>
        <v>1</v>
      </c>
      <c r="L48" s="268"/>
      <c r="M48" s="38">
        <f>$O$9</f>
        <v>1</v>
      </c>
      <c r="O48" s="186">
        <f>E48*G48*I48*K48*M48</f>
        <v>0</v>
      </c>
    </row>
    <row r="49" spans="1:15" ht="12.75" customHeight="1" x14ac:dyDescent="0.2">
      <c r="A49" s="317" t="s">
        <v>183</v>
      </c>
      <c r="B49" s="317"/>
      <c r="C49" s="317"/>
      <c r="E49" s="41"/>
      <c r="G49" s="38">
        <f>$I$8</f>
        <v>1</v>
      </c>
      <c r="I49" s="38">
        <f>$I$9</f>
        <v>1</v>
      </c>
      <c r="K49" s="38">
        <f>$O$8</f>
        <v>1</v>
      </c>
      <c r="L49" s="268"/>
      <c r="M49" s="38">
        <f>$O$9</f>
        <v>1</v>
      </c>
      <c r="O49" s="186">
        <f>E49*G49*I49*K49*M49</f>
        <v>0</v>
      </c>
    </row>
    <row r="50" spans="1:15" ht="13.5" customHeight="1" thickBot="1" x14ac:dyDescent="0.25">
      <c r="A50" s="317" t="s">
        <v>184</v>
      </c>
      <c r="B50" s="317"/>
      <c r="C50" s="317"/>
      <c r="E50" s="41"/>
      <c r="G50" s="38">
        <f>$I$8</f>
        <v>1</v>
      </c>
      <c r="I50" s="38">
        <f>$I$9</f>
        <v>1</v>
      </c>
      <c r="K50" s="38">
        <f>$O$8</f>
        <v>1</v>
      </c>
      <c r="L50" s="268"/>
      <c r="M50" s="38">
        <f>$O$9</f>
        <v>1</v>
      </c>
      <c r="O50" s="186">
        <f>E50*G50*I50*K50*M50</f>
        <v>0</v>
      </c>
    </row>
    <row r="51" spans="1:15" ht="13.5" thickBot="1" x14ac:dyDescent="0.25">
      <c r="E51" s="269"/>
      <c r="I51" s="191"/>
      <c r="L51" s="207" t="s">
        <v>92</v>
      </c>
      <c r="M51" s="188" t="s">
        <v>13</v>
      </c>
      <c r="O51" s="187">
        <f>SUM(O46:O50)</f>
        <v>0</v>
      </c>
    </row>
    <row r="52" spans="1:15" x14ac:dyDescent="0.2">
      <c r="A52" s="183" t="s">
        <v>10</v>
      </c>
      <c r="E52" s="40"/>
      <c r="G52" s="38">
        <f>$I$8</f>
        <v>1</v>
      </c>
      <c r="I52" s="38">
        <f>$I$9</f>
        <v>1</v>
      </c>
      <c r="K52" s="38">
        <f>$O$8</f>
        <v>1</v>
      </c>
      <c r="L52" s="268"/>
      <c r="M52" s="38">
        <f>$O$9</f>
        <v>1</v>
      </c>
      <c r="O52" s="186">
        <f>E52*G52*I52*K52*M52</f>
        <v>0</v>
      </c>
    </row>
    <row r="53" spans="1:15" ht="13.5" thickBot="1" x14ac:dyDescent="0.25">
      <c r="A53" s="183" t="s">
        <v>6</v>
      </c>
      <c r="E53" s="41"/>
      <c r="G53" s="38">
        <f>$I$8</f>
        <v>1</v>
      </c>
      <c r="I53" s="38">
        <f>$I$9</f>
        <v>1</v>
      </c>
      <c r="K53" s="38">
        <f>$O$8</f>
        <v>1</v>
      </c>
      <c r="L53" s="268"/>
      <c r="M53" s="38">
        <f>$O$9</f>
        <v>1</v>
      </c>
      <c r="O53" s="186">
        <f>E53*G53*I53*K53*M53</f>
        <v>0</v>
      </c>
    </row>
    <row r="54" spans="1:15" ht="13.5" thickBot="1" x14ac:dyDescent="0.25">
      <c r="A54" s="221"/>
      <c r="B54" s="221"/>
      <c r="C54" s="221"/>
      <c r="L54" s="188"/>
      <c r="M54" s="188" t="s">
        <v>14</v>
      </c>
      <c r="O54" s="187">
        <f>SUM(O51:O53)</f>
        <v>0</v>
      </c>
    </row>
    <row r="55" spans="1:15" ht="5.25" customHeight="1" x14ac:dyDescent="0.2">
      <c r="E55" s="277"/>
      <c r="F55" s="277"/>
      <c r="G55" s="277"/>
      <c r="H55" s="277"/>
      <c r="I55" s="277"/>
      <c r="J55" s="277"/>
      <c r="K55" s="277"/>
      <c r="L55" s="277"/>
      <c r="M55" s="277"/>
      <c r="N55" s="277"/>
      <c r="O55" s="277"/>
    </row>
    <row r="56" spans="1:15" s="217" customFormat="1" ht="18" customHeight="1" x14ac:dyDescent="0.2">
      <c r="A56" s="344" t="s">
        <v>67</v>
      </c>
      <c r="B56" s="344"/>
      <c r="C56" s="344"/>
      <c r="E56" s="335"/>
      <c r="F56" s="335"/>
      <c r="G56" s="335"/>
      <c r="H56" s="335"/>
      <c r="I56" s="335"/>
      <c r="J56" s="335"/>
      <c r="K56" s="335"/>
      <c r="L56" s="335"/>
      <c r="M56" s="335"/>
      <c r="N56" s="335"/>
      <c r="O56" s="335"/>
    </row>
    <row r="57" spans="1:15" s="217" customFormat="1" ht="20.25" customHeight="1" x14ac:dyDescent="0.2">
      <c r="A57" s="344" t="s">
        <v>76</v>
      </c>
      <c r="B57" s="344"/>
      <c r="C57" s="344"/>
      <c r="E57" s="335"/>
      <c r="F57" s="335"/>
      <c r="G57" s="335"/>
      <c r="H57" s="335"/>
      <c r="I57" s="335"/>
      <c r="J57" s="335"/>
      <c r="K57" s="335"/>
      <c r="L57" s="335"/>
      <c r="M57" s="335"/>
      <c r="N57" s="335"/>
      <c r="O57" s="335"/>
    </row>
    <row r="58" spans="1:15" s="217" customFormat="1" ht="26.25" customHeight="1" x14ac:dyDescent="0.2">
      <c r="A58" s="344" t="s">
        <v>77</v>
      </c>
      <c r="B58" s="344"/>
      <c r="C58" s="344"/>
      <c r="E58" s="335"/>
      <c r="F58" s="335"/>
      <c r="G58" s="335"/>
      <c r="H58" s="335"/>
      <c r="I58" s="335"/>
      <c r="J58" s="335"/>
      <c r="K58" s="335"/>
      <c r="L58" s="335"/>
      <c r="M58" s="335"/>
      <c r="N58" s="335"/>
      <c r="O58" s="335"/>
    </row>
    <row r="59" spans="1:15" x14ac:dyDescent="0.2">
      <c r="A59" s="254" t="s">
        <v>93</v>
      </c>
      <c r="B59" s="260"/>
      <c r="C59" s="260"/>
      <c r="D59" s="225"/>
      <c r="E59" s="352"/>
      <c r="F59" s="352"/>
      <c r="G59" s="352"/>
      <c r="H59" s="352"/>
      <c r="I59" s="352"/>
      <c r="J59" s="352"/>
      <c r="K59" s="352"/>
      <c r="L59" s="352"/>
      <c r="M59" s="352"/>
      <c r="N59" s="352"/>
      <c r="O59" s="352"/>
    </row>
  </sheetData>
  <sheetProtection algorithmName="SHA-512" hashValue="mvVC9+CYBznejsntqUoNXwUU2YJ4A4a6PhVwYN8vHkuV+ugvhox5QOsFk054KBvLeN8h+VRhoPjnaUSRiXVIEg==" saltValue="+cVczoeNGGJ+JK+tfHXojg==" spinCount="100000" sheet="1" selectLockedCells="1"/>
  <mergeCells count="37">
    <mergeCell ref="G11:G13"/>
    <mergeCell ref="I11:I13"/>
    <mergeCell ref="I1:O1"/>
    <mergeCell ref="B4:G4"/>
    <mergeCell ref="A3:G3"/>
    <mergeCell ref="A1:G1"/>
    <mergeCell ref="K2:M2"/>
    <mergeCell ref="C6:O6"/>
    <mergeCell ref="M11:M13"/>
    <mergeCell ref="E58:O58"/>
    <mergeCell ref="A28:C28"/>
    <mergeCell ref="A17:C17"/>
    <mergeCell ref="A20:C20"/>
    <mergeCell ref="A19:C19"/>
    <mergeCell ref="A18:C18"/>
    <mergeCell ref="A26:C26"/>
    <mergeCell ref="A36:C36"/>
    <mergeCell ref="A46:C46"/>
    <mergeCell ref="A27:C27"/>
    <mergeCell ref="A37:C37"/>
    <mergeCell ref="A47:C47"/>
    <mergeCell ref="E59:O59"/>
    <mergeCell ref="A49:C49"/>
    <mergeCell ref="A50:C50"/>
    <mergeCell ref="O11:O13"/>
    <mergeCell ref="A56:C56"/>
    <mergeCell ref="A57:C57"/>
    <mergeCell ref="E11:E13"/>
    <mergeCell ref="A16:C16"/>
    <mergeCell ref="K11:K13"/>
    <mergeCell ref="A39:C39"/>
    <mergeCell ref="A40:C40"/>
    <mergeCell ref="A29:C29"/>
    <mergeCell ref="A58:C58"/>
    <mergeCell ref="A30:C30"/>
    <mergeCell ref="E56:O56"/>
    <mergeCell ref="E57:O57"/>
  </mergeCells>
  <phoneticPr fontId="2" type="noConversion"/>
  <printOptions horizontalCentered="1"/>
  <pageMargins left="0.18" right="0.26" top="0.23" bottom="0.28000000000000003" header="0.18" footer="0.16"/>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45"/>
  <sheetViews>
    <sheetView showGridLines="0" tabSelected="1" view="pageLayout" topLeftCell="A13" zoomScaleNormal="100" workbookViewId="0">
      <selection activeCell="L24" sqref="L24"/>
    </sheetView>
  </sheetViews>
  <sheetFormatPr defaultColWidth="9.140625" defaultRowHeight="12.75" x14ac:dyDescent="0.2"/>
  <cols>
    <col min="1" max="1" width="7.5703125" style="3" customWidth="1"/>
    <col min="2" max="2" width="0.42578125" style="3" customWidth="1"/>
    <col min="3" max="3" width="8.42578125" style="3" customWidth="1"/>
    <col min="4" max="4" width="0.5703125" style="3" customWidth="1"/>
    <col min="5" max="5" width="7.42578125" style="3" customWidth="1"/>
    <col min="6" max="6" width="1.42578125" style="3" customWidth="1"/>
    <col min="7" max="7" width="1.5703125" style="3" customWidth="1"/>
    <col min="8" max="8" width="12.140625" style="3" customWidth="1"/>
    <col min="9" max="9" width="0.5703125" style="3" customWidth="1"/>
    <col min="10" max="10" width="9.42578125" style="3" customWidth="1"/>
    <col min="11" max="11" width="0.5703125" style="3" customWidth="1"/>
    <col min="12" max="12" width="8.140625" style="3" customWidth="1"/>
    <col min="13" max="13" width="1.42578125" style="3" customWidth="1"/>
    <col min="14" max="14" width="7.42578125" style="3" customWidth="1"/>
    <col min="15" max="15" width="0.85546875" style="3" customWidth="1"/>
    <col min="16" max="16" width="11.42578125" style="3" customWidth="1"/>
    <col min="17" max="17" width="0.5703125" style="3" customWidth="1"/>
    <col min="18" max="18" width="11.42578125" style="3" customWidth="1"/>
    <col min="19" max="19" width="1.42578125" style="3" customWidth="1"/>
    <col min="20" max="20" width="1" style="3" customWidth="1"/>
    <col min="21" max="21" width="7.85546875" style="3" customWidth="1"/>
    <col min="22" max="22" width="17.42578125" style="3" customWidth="1"/>
    <col min="23" max="34" width="8.85546875" customWidth="1"/>
    <col min="35" max="16384" width="9.140625" style="3"/>
  </cols>
  <sheetData>
    <row r="1" spans="1:22" ht="25.5" customHeight="1" x14ac:dyDescent="0.2">
      <c r="A1" s="359" t="s">
        <v>176</v>
      </c>
      <c r="B1" s="360"/>
      <c r="C1" s="360"/>
      <c r="D1" s="360"/>
      <c r="E1" s="360"/>
      <c r="F1" s="360"/>
      <c r="G1" s="360"/>
      <c r="H1" s="360"/>
      <c r="I1" s="360"/>
      <c r="J1" s="360"/>
      <c r="K1" s="360"/>
      <c r="L1" s="360"/>
      <c r="M1" s="360"/>
      <c r="N1" s="360"/>
      <c r="O1" s="360"/>
      <c r="P1" s="360"/>
      <c r="Q1" s="360"/>
      <c r="R1" s="360"/>
      <c r="S1" s="360"/>
      <c r="T1" s="360"/>
      <c r="U1" s="360"/>
      <c r="V1" s="361"/>
    </row>
    <row r="2" spans="1:22" ht="15" x14ac:dyDescent="0.25">
      <c r="A2" s="118" t="s">
        <v>189</v>
      </c>
      <c r="B2" s="118"/>
      <c r="C2" s="118"/>
      <c r="D2" s="118"/>
      <c r="E2" s="118"/>
      <c r="F2" s="118"/>
      <c r="G2" s="118"/>
      <c r="H2" s="118"/>
      <c r="I2" s="118"/>
      <c r="J2" s="118"/>
      <c r="K2" s="118"/>
      <c r="L2" s="118"/>
      <c r="M2" s="119"/>
      <c r="V2"/>
    </row>
    <row r="3" spans="1:22" ht="15" customHeight="1" x14ac:dyDescent="0.2">
      <c r="A3" s="372" t="str">
        <f>IF(ISBLANK('COVER SHEET'!$F$13),"",'COVER SHEET'!$F$13)</f>
        <v/>
      </c>
      <c r="B3" s="372"/>
      <c r="C3" s="372"/>
      <c r="D3" s="372"/>
      <c r="E3" s="372"/>
      <c r="F3" s="372"/>
      <c r="G3" s="372"/>
      <c r="H3" s="372"/>
      <c r="I3" s="372"/>
      <c r="J3" s="372"/>
      <c r="K3" s="372"/>
      <c r="L3" s="372"/>
      <c r="M3" s="372"/>
      <c r="N3" s="372"/>
      <c r="P3" s="23" t="s">
        <v>121</v>
      </c>
      <c r="Q3" s="81"/>
      <c r="R3" s="369" t="str">
        <f>'COVER SHEET'!$F$35</f>
        <v>REGULAR</v>
      </c>
      <c r="S3" s="369"/>
      <c r="T3" s="369"/>
      <c r="U3" s="369"/>
      <c r="V3" s="369"/>
    </row>
    <row r="4" spans="1:22" x14ac:dyDescent="0.2">
      <c r="A4" s="294" t="s">
        <v>142</v>
      </c>
      <c r="B4" s="295"/>
      <c r="C4" s="295"/>
      <c r="D4" s="295"/>
      <c r="E4" s="295"/>
      <c r="F4" s="295"/>
      <c r="G4" s="295"/>
      <c r="H4" s="295"/>
      <c r="I4" s="295"/>
      <c r="J4" s="295"/>
      <c r="K4" s="295"/>
      <c r="L4" s="295"/>
      <c r="M4" s="295"/>
      <c r="N4" s="295"/>
      <c r="O4" s="295"/>
      <c r="P4" s="295"/>
      <c r="Q4" s="295"/>
      <c r="R4" s="295"/>
      <c r="S4" s="295"/>
      <c r="T4" s="295"/>
      <c r="U4" s="295"/>
      <c r="V4" s="296"/>
    </row>
    <row r="5" spans="1:22" ht="11.25" customHeight="1" x14ac:dyDescent="0.2">
      <c r="A5" s="373" t="s">
        <v>63</v>
      </c>
      <c r="B5" s="374"/>
      <c r="C5" s="374"/>
      <c r="D5" s="121"/>
      <c r="E5" s="381">
        <f>'COVER SHEET'!$F$40</f>
        <v>46023</v>
      </c>
      <c r="F5" s="381"/>
      <c r="G5" s="381"/>
      <c r="H5" s="381"/>
      <c r="I5" s="121"/>
      <c r="K5" s="122"/>
      <c r="L5" s="120" t="s">
        <v>1</v>
      </c>
      <c r="N5" s="123" t="s">
        <v>123</v>
      </c>
      <c r="O5" s="124"/>
      <c r="P5" s="112"/>
      <c r="Q5" s="125"/>
      <c r="R5" s="123"/>
      <c r="S5" s="125"/>
      <c r="T5" s="125"/>
      <c r="U5"/>
      <c r="V5" s="115"/>
    </row>
    <row r="6" spans="1:22" x14ac:dyDescent="0.2">
      <c r="A6" s="370" t="s">
        <v>0</v>
      </c>
      <c r="B6" s="371"/>
      <c r="C6" s="371"/>
      <c r="D6" s="63"/>
      <c r="E6" s="126" t="str">
        <f>'COVER SHEET'!$F$41</f>
        <v>2024 Honda Accord, LX, 4-Dr Sedan</v>
      </c>
      <c r="F6" s="126"/>
      <c r="G6" s="126"/>
      <c r="H6" s="126"/>
      <c r="I6" s="66"/>
      <c r="J6" s="127"/>
      <c r="K6" s="128"/>
      <c r="L6" s="128"/>
      <c r="M6" s="128"/>
      <c r="N6" s="129" t="s">
        <v>124</v>
      </c>
      <c r="O6" s="130"/>
      <c r="P6" s="130"/>
      <c r="Q6" s="131"/>
      <c r="R6" s="131"/>
      <c r="S6" s="131"/>
      <c r="T6" s="131"/>
      <c r="U6" s="116"/>
      <c r="V6" s="132"/>
    </row>
    <row r="7" spans="1:22" ht="9" customHeight="1" x14ac:dyDescent="0.2"/>
    <row r="8" spans="1:22" x14ac:dyDescent="0.2">
      <c r="A8" s="382" t="s">
        <v>28</v>
      </c>
      <c r="B8" s="383"/>
      <c r="C8" s="383"/>
      <c r="D8" s="383"/>
      <c r="E8" s="383"/>
      <c r="F8" s="133"/>
      <c r="H8" s="377" t="s">
        <v>40</v>
      </c>
      <c r="I8" s="377"/>
      <c r="J8" s="377"/>
      <c r="K8" s="377"/>
      <c r="L8" s="377"/>
      <c r="M8" s="377"/>
      <c r="N8" s="377"/>
      <c r="O8" s="377"/>
      <c r="P8" s="377"/>
      <c r="Q8" s="377"/>
      <c r="R8" s="377"/>
      <c r="T8" s="378" t="s">
        <v>50</v>
      </c>
      <c r="U8" s="379"/>
      <c r="V8" s="380"/>
    </row>
    <row r="9" spans="1:22" x14ac:dyDescent="0.2">
      <c r="A9" s="384"/>
      <c r="B9" s="385"/>
      <c r="C9" s="385"/>
      <c r="D9" s="385"/>
      <c r="E9" s="385"/>
      <c r="F9" s="134"/>
      <c r="H9" s="135" t="s">
        <v>31</v>
      </c>
      <c r="I9" s="135"/>
      <c r="J9" s="135" t="s">
        <v>33</v>
      </c>
      <c r="K9" s="135"/>
      <c r="L9" s="135" t="s">
        <v>35</v>
      </c>
      <c r="M9" s="135"/>
      <c r="N9" s="135" t="s">
        <v>37</v>
      </c>
      <c r="O9" s="135"/>
      <c r="P9" s="135" t="s">
        <v>39</v>
      </c>
      <c r="Q9" s="135"/>
      <c r="R9" s="135" t="s">
        <v>61</v>
      </c>
      <c r="T9" s="386" t="s">
        <v>51</v>
      </c>
      <c r="U9" s="387"/>
      <c r="V9" s="388"/>
    </row>
    <row r="10" spans="1:22" ht="12" customHeight="1" x14ac:dyDescent="0.2">
      <c r="A10" s="136"/>
      <c r="C10" s="135" t="s">
        <v>29</v>
      </c>
      <c r="D10" s="135"/>
      <c r="E10" s="135" t="s">
        <v>30</v>
      </c>
      <c r="F10" s="134"/>
      <c r="G10" s="137"/>
      <c r="H10" s="135" t="s">
        <v>32</v>
      </c>
      <c r="I10" s="138"/>
      <c r="J10" s="138" t="s">
        <v>34</v>
      </c>
      <c r="K10" s="138"/>
      <c r="L10" s="138" t="s">
        <v>36</v>
      </c>
      <c r="M10" s="138"/>
      <c r="N10" s="138" t="s">
        <v>38</v>
      </c>
      <c r="O10" s="138"/>
      <c r="P10" s="138" t="s">
        <v>58</v>
      </c>
      <c r="Q10" s="138"/>
      <c r="R10" s="138" t="s">
        <v>59</v>
      </c>
      <c r="T10" s="366" t="s">
        <v>52</v>
      </c>
      <c r="U10" s="367"/>
      <c r="V10" s="368"/>
    </row>
    <row r="11" spans="1:22" ht="12" customHeight="1" x14ac:dyDescent="0.2">
      <c r="A11" s="136"/>
      <c r="C11" s="111" t="s">
        <v>68</v>
      </c>
      <c r="D11" s="135"/>
      <c r="E11" s="111" t="s">
        <v>69</v>
      </c>
      <c r="F11" s="134"/>
      <c r="G11" s="137"/>
      <c r="H11" s="111" t="s">
        <v>70</v>
      </c>
      <c r="I11" s="138"/>
      <c r="J11" s="111" t="s">
        <v>71</v>
      </c>
      <c r="K11" s="138"/>
      <c r="L11" s="111" t="s">
        <v>72</v>
      </c>
      <c r="M11" s="138"/>
      <c r="N11" s="111" t="s">
        <v>73</v>
      </c>
      <c r="P11" s="111" t="s">
        <v>100</v>
      </c>
      <c r="R11" s="111" t="s">
        <v>101</v>
      </c>
      <c r="T11" s="139"/>
      <c r="U11" s="111" t="s">
        <v>102</v>
      </c>
      <c r="V11" s="141"/>
    </row>
    <row r="12" spans="1:22" ht="11.25" customHeight="1" x14ac:dyDescent="0.2">
      <c r="A12" s="362" t="s">
        <v>3</v>
      </c>
      <c r="B12" s="363"/>
      <c r="C12" s="363"/>
      <c r="D12" s="363"/>
      <c r="E12" s="363"/>
      <c r="F12" s="134"/>
      <c r="G12" s="137"/>
      <c r="I12" s="137"/>
      <c r="J12" s="137"/>
      <c r="K12" s="137"/>
      <c r="L12" s="137"/>
      <c r="M12" s="137"/>
      <c r="N12" s="137"/>
      <c r="O12" s="137"/>
      <c r="P12" s="137"/>
      <c r="Q12" s="137"/>
      <c r="R12" s="137"/>
      <c r="T12" s="139"/>
      <c r="U12" s="140"/>
      <c r="V12" s="141"/>
    </row>
    <row r="13" spans="1:22" x14ac:dyDescent="0.2">
      <c r="A13" s="142" t="s">
        <v>41</v>
      </c>
      <c r="B13" s="137"/>
      <c r="C13" s="4"/>
      <c r="E13" s="19"/>
      <c r="F13" s="143"/>
      <c r="G13" s="137"/>
      <c r="H13" s="4"/>
      <c r="I13" s="137"/>
      <c r="J13" s="4"/>
      <c r="K13" s="137"/>
      <c r="L13" s="4"/>
      <c r="M13" s="137"/>
      <c r="N13" s="4"/>
      <c r="O13" s="137"/>
      <c r="P13" s="18"/>
      <c r="Q13" s="137"/>
      <c r="R13" s="18"/>
      <c r="S13" s="137"/>
      <c r="T13" s="142"/>
      <c r="U13" s="11"/>
      <c r="V13" s="143" t="s">
        <v>180</v>
      </c>
    </row>
    <row r="14" spans="1:22" x14ac:dyDescent="0.2">
      <c r="A14" s="142" t="s">
        <v>42</v>
      </c>
      <c r="B14" s="137"/>
      <c r="C14" s="4"/>
      <c r="E14" s="19"/>
      <c r="F14" s="143"/>
      <c r="G14" s="137"/>
      <c r="H14" s="4"/>
      <c r="I14" s="137"/>
      <c r="J14" s="4"/>
      <c r="K14" s="137"/>
      <c r="L14" s="4"/>
      <c r="M14" s="137"/>
      <c r="N14" s="4"/>
      <c r="O14" s="137"/>
      <c r="P14" s="18"/>
      <c r="Q14" s="137"/>
      <c r="R14" s="18"/>
      <c r="S14" s="137"/>
      <c r="T14" s="142"/>
      <c r="U14" s="11"/>
      <c r="V14" s="143" t="s">
        <v>181</v>
      </c>
    </row>
    <row r="15" spans="1:22" x14ac:dyDescent="0.2">
      <c r="A15" s="142" t="s">
        <v>43</v>
      </c>
      <c r="B15" s="137"/>
      <c r="C15" s="5"/>
      <c r="E15" s="20"/>
      <c r="F15" s="143"/>
      <c r="G15" s="137"/>
      <c r="H15" s="5"/>
      <c r="I15" s="137"/>
      <c r="J15" s="5"/>
      <c r="K15" s="137"/>
      <c r="L15" s="5"/>
      <c r="M15" s="137"/>
      <c r="N15" s="5"/>
      <c r="O15" s="137"/>
      <c r="P15" s="18"/>
      <c r="Q15" s="137"/>
      <c r="R15" s="18"/>
      <c r="S15" s="137"/>
      <c r="T15" s="142"/>
      <c r="U15" s="12"/>
      <c r="V15" s="143" t="s">
        <v>4</v>
      </c>
    </row>
    <row r="16" spans="1:22" ht="12" customHeight="1" x14ac:dyDescent="0.2">
      <c r="A16" s="142" t="s">
        <v>44</v>
      </c>
      <c r="B16" s="137"/>
      <c r="C16" s="5"/>
      <c r="E16" s="20"/>
      <c r="F16" s="143"/>
      <c r="G16" s="137"/>
      <c r="H16" s="5"/>
      <c r="I16" s="137"/>
      <c r="J16" s="5"/>
      <c r="K16" s="137"/>
      <c r="L16" s="5"/>
      <c r="M16" s="137"/>
      <c r="N16" s="5"/>
      <c r="O16" s="137"/>
      <c r="P16" s="18"/>
      <c r="Q16" s="137"/>
      <c r="R16" s="18"/>
      <c r="S16" s="137"/>
      <c r="T16" s="142"/>
      <c r="U16" s="12"/>
      <c r="V16" s="280" t="s">
        <v>185</v>
      </c>
    </row>
    <row r="17" spans="1:22" ht="11.25" customHeight="1" thickBot="1" x14ac:dyDescent="0.25">
      <c r="A17" s="142" t="s">
        <v>45</v>
      </c>
      <c r="B17" s="137"/>
      <c r="C17" s="5"/>
      <c r="E17" s="20"/>
      <c r="F17" s="143"/>
      <c r="G17" s="137"/>
      <c r="H17" s="5"/>
      <c r="I17" s="137"/>
      <c r="J17" s="5"/>
      <c r="K17" s="137"/>
      <c r="L17" s="5"/>
      <c r="M17" s="137"/>
      <c r="N17" s="5"/>
      <c r="O17" s="137"/>
      <c r="P17" s="18"/>
      <c r="Q17" s="137"/>
      <c r="R17" s="18"/>
      <c r="S17" s="137"/>
      <c r="T17" s="142"/>
      <c r="U17" s="13"/>
      <c r="V17" s="280" t="s">
        <v>186</v>
      </c>
    </row>
    <row r="18" spans="1:22" ht="13.5" thickBot="1" x14ac:dyDescent="0.25">
      <c r="A18" s="136"/>
      <c r="E18" s="144"/>
      <c r="F18" s="134"/>
      <c r="P18" s="145" t="s">
        <v>92</v>
      </c>
      <c r="Q18" s="123"/>
      <c r="R18" s="146" t="s">
        <v>13</v>
      </c>
      <c r="T18" s="136"/>
      <c r="U18" s="147">
        <f>SUM(U13:U17)</f>
        <v>0</v>
      </c>
      <c r="V18" s="134"/>
    </row>
    <row r="19" spans="1:22" x14ac:dyDescent="0.2">
      <c r="A19" s="364" t="s">
        <v>7</v>
      </c>
      <c r="B19" s="365"/>
      <c r="C19" s="365"/>
      <c r="D19" s="365"/>
      <c r="E19" s="365"/>
      <c r="F19" s="134"/>
      <c r="T19" s="136"/>
      <c r="V19" s="134"/>
    </row>
    <row r="20" spans="1:22" x14ac:dyDescent="0.2">
      <c r="A20" s="142" t="s">
        <v>41</v>
      </c>
      <c r="C20" s="6"/>
      <c r="E20" s="21"/>
      <c r="F20" s="134"/>
      <c r="H20" s="6"/>
      <c r="J20" s="6"/>
      <c r="L20" s="6"/>
      <c r="N20" s="6"/>
      <c r="P20" s="18"/>
      <c r="R20" s="18"/>
      <c r="T20" s="136"/>
      <c r="U20" s="14"/>
      <c r="V20" s="143" t="s">
        <v>180</v>
      </c>
    </row>
    <row r="21" spans="1:22" x14ac:dyDescent="0.2">
      <c r="A21" s="142" t="s">
        <v>42</v>
      </c>
      <c r="C21" s="7"/>
      <c r="E21" s="22"/>
      <c r="F21" s="134"/>
      <c r="H21" s="7"/>
      <c r="J21" s="7"/>
      <c r="L21" s="7"/>
      <c r="N21" s="7"/>
      <c r="P21" s="18"/>
      <c r="R21" s="18"/>
      <c r="T21" s="136"/>
      <c r="U21" s="15"/>
      <c r="V21" s="134" t="s">
        <v>181</v>
      </c>
    </row>
    <row r="22" spans="1:22" x14ac:dyDescent="0.2">
      <c r="A22" s="142" t="s">
        <v>43</v>
      </c>
      <c r="C22" s="7"/>
      <c r="E22" s="22"/>
      <c r="F22" s="134"/>
      <c r="H22" s="7"/>
      <c r="J22" s="7"/>
      <c r="L22" s="7"/>
      <c r="N22" s="7"/>
      <c r="P22" s="18"/>
      <c r="R22" s="18"/>
      <c r="T22" s="136"/>
      <c r="U22" s="15"/>
      <c r="V22" s="134" t="s">
        <v>4</v>
      </c>
    </row>
    <row r="23" spans="1:22" x14ac:dyDescent="0.2">
      <c r="A23" s="142" t="s">
        <v>44</v>
      </c>
      <c r="C23" s="7"/>
      <c r="E23" s="22"/>
      <c r="F23" s="134"/>
      <c r="H23" s="7"/>
      <c r="J23" s="7"/>
      <c r="L23" s="7"/>
      <c r="N23" s="7"/>
      <c r="P23" s="18"/>
      <c r="R23" s="18"/>
      <c r="T23" s="136"/>
      <c r="U23" s="15"/>
      <c r="V23" s="134" t="s">
        <v>185</v>
      </c>
    </row>
    <row r="24" spans="1:22" ht="13.5" thickBot="1" x14ac:dyDescent="0.25">
      <c r="A24" s="142" t="s">
        <v>45</v>
      </c>
      <c r="C24" s="7"/>
      <c r="E24" s="22"/>
      <c r="F24" s="134"/>
      <c r="H24" s="7"/>
      <c r="J24" s="7"/>
      <c r="L24" s="7"/>
      <c r="N24" s="7"/>
      <c r="P24" s="18"/>
      <c r="R24" s="18"/>
      <c r="T24" s="136"/>
      <c r="U24" s="16"/>
      <c r="V24" s="134" t="s">
        <v>186</v>
      </c>
    </row>
    <row r="25" spans="1:22" ht="13.5" thickBot="1" x14ac:dyDescent="0.25">
      <c r="A25" s="136"/>
      <c r="E25" s="144"/>
      <c r="F25" s="134"/>
      <c r="P25" s="145" t="s">
        <v>92</v>
      </c>
      <c r="Q25" s="123"/>
      <c r="R25" s="146" t="s">
        <v>13</v>
      </c>
      <c r="T25" s="136"/>
      <c r="U25" s="147">
        <f>SUM(U20:U24)</f>
        <v>0</v>
      </c>
      <c r="V25" s="134"/>
    </row>
    <row r="26" spans="1:22" x14ac:dyDescent="0.2">
      <c r="A26" s="364" t="s">
        <v>9</v>
      </c>
      <c r="B26" s="365"/>
      <c r="C26" s="365"/>
      <c r="D26" s="365"/>
      <c r="E26" s="365"/>
      <c r="F26" s="134"/>
      <c r="T26" s="136"/>
      <c r="V26" s="148"/>
    </row>
    <row r="27" spans="1:22" x14ac:dyDescent="0.2">
      <c r="A27" s="142" t="s">
        <v>41</v>
      </c>
      <c r="C27" s="6"/>
      <c r="E27" s="21"/>
      <c r="F27" s="134"/>
      <c r="H27" s="6"/>
      <c r="J27" s="6"/>
      <c r="L27" s="6"/>
      <c r="N27" s="6"/>
      <c r="P27" s="18"/>
      <c r="R27" s="18"/>
      <c r="T27" s="136"/>
      <c r="U27" s="14"/>
      <c r="V27" s="143" t="s">
        <v>180</v>
      </c>
    </row>
    <row r="28" spans="1:22" x14ac:dyDescent="0.2">
      <c r="A28" s="142" t="s">
        <v>42</v>
      </c>
      <c r="C28" s="7"/>
      <c r="E28" s="22"/>
      <c r="F28" s="134"/>
      <c r="H28" s="7"/>
      <c r="J28" s="7"/>
      <c r="L28" s="7"/>
      <c r="N28" s="7"/>
      <c r="P28" s="18"/>
      <c r="R28" s="18"/>
      <c r="T28" s="136"/>
      <c r="U28" s="14"/>
      <c r="V28" s="134" t="s">
        <v>181</v>
      </c>
    </row>
    <row r="29" spans="1:22" x14ac:dyDescent="0.2">
      <c r="A29" s="142" t="s">
        <v>43</v>
      </c>
      <c r="C29" s="7"/>
      <c r="E29" s="22"/>
      <c r="F29" s="134"/>
      <c r="H29" s="7"/>
      <c r="J29" s="7"/>
      <c r="L29" s="7"/>
      <c r="N29" s="7"/>
      <c r="P29" s="18"/>
      <c r="R29" s="18"/>
      <c r="T29" s="136"/>
      <c r="U29" s="15"/>
      <c r="V29" s="134" t="s">
        <v>4</v>
      </c>
    </row>
    <row r="30" spans="1:22" x14ac:dyDescent="0.2">
      <c r="A30" s="142" t="s">
        <v>44</v>
      </c>
      <c r="C30" s="7"/>
      <c r="E30" s="22"/>
      <c r="F30" s="134"/>
      <c r="H30" s="7"/>
      <c r="J30" s="7"/>
      <c r="L30" s="7"/>
      <c r="N30" s="7"/>
      <c r="P30" s="18"/>
      <c r="R30" s="18"/>
      <c r="T30" s="136"/>
      <c r="U30" s="15"/>
      <c r="V30" s="134" t="s">
        <v>185</v>
      </c>
    </row>
    <row r="31" spans="1:22" ht="13.5" thickBot="1" x14ac:dyDescent="0.25">
      <c r="A31" s="142" t="s">
        <v>45</v>
      </c>
      <c r="C31" s="7"/>
      <c r="E31" s="22"/>
      <c r="F31" s="134"/>
      <c r="H31" s="7"/>
      <c r="J31" s="7"/>
      <c r="L31" s="7"/>
      <c r="N31" s="7"/>
      <c r="P31" s="18"/>
      <c r="R31" s="18"/>
      <c r="T31" s="136"/>
      <c r="U31" s="16"/>
      <c r="V31" s="134" t="s">
        <v>186</v>
      </c>
    </row>
    <row r="32" spans="1:22" ht="13.5" thickBot="1" x14ac:dyDescent="0.25">
      <c r="A32" s="136"/>
      <c r="E32" s="144"/>
      <c r="F32" s="134"/>
      <c r="P32" s="145" t="s">
        <v>92</v>
      </c>
      <c r="Q32" s="123"/>
      <c r="R32" s="146" t="s">
        <v>13</v>
      </c>
      <c r="T32" s="136"/>
      <c r="U32" s="147">
        <f>SUM(U27:U31)</f>
        <v>0</v>
      </c>
      <c r="V32" s="134"/>
    </row>
    <row r="33" spans="1:22" x14ac:dyDescent="0.2">
      <c r="A33" s="364" t="s">
        <v>11</v>
      </c>
      <c r="B33" s="365"/>
      <c r="C33" s="365"/>
      <c r="D33" s="365"/>
      <c r="E33" s="365"/>
      <c r="F33" s="134"/>
      <c r="T33" s="136"/>
      <c r="V33" s="134"/>
    </row>
    <row r="34" spans="1:22" x14ac:dyDescent="0.2">
      <c r="A34" s="142" t="s">
        <v>41</v>
      </c>
      <c r="C34" s="6"/>
      <c r="E34" s="21"/>
      <c r="F34" s="134"/>
      <c r="H34" s="6"/>
      <c r="J34" s="6"/>
      <c r="L34" s="6"/>
      <c r="N34" s="6"/>
      <c r="P34" s="18"/>
      <c r="R34" s="18"/>
      <c r="T34" s="136"/>
      <c r="U34" s="14"/>
      <c r="V34" s="143" t="s">
        <v>180</v>
      </c>
    </row>
    <row r="35" spans="1:22" x14ac:dyDescent="0.2">
      <c r="A35" s="142" t="s">
        <v>42</v>
      </c>
      <c r="C35" s="7"/>
      <c r="E35" s="22"/>
      <c r="F35" s="134"/>
      <c r="H35" s="7"/>
      <c r="J35" s="7"/>
      <c r="L35" s="7"/>
      <c r="N35" s="7"/>
      <c r="P35" s="18"/>
      <c r="R35" s="18"/>
      <c r="T35" s="136"/>
      <c r="U35" s="15"/>
      <c r="V35" s="134" t="s">
        <v>181</v>
      </c>
    </row>
    <row r="36" spans="1:22" x14ac:dyDescent="0.2">
      <c r="A36" s="142" t="s">
        <v>43</v>
      </c>
      <c r="C36" s="7"/>
      <c r="E36" s="22"/>
      <c r="F36" s="134"/>
      <c r="H36" s="7"/>
      <c r="J36" s="7"/>
      <c r="L36" s="7"/>
      <c r="N36" s="7"/>
      <c r="P36" s="18"/>
      <c r="R36" s="18"/>
      <c r="T36" s="136"/>
      <c r="U36" s="15"/>
      <c r="V36" s="134" t="s">
        <v>4</v>
      </c>
    </row>
    <row r="37" spans="1:22" x14ac:dyDescent="0.2">
      <c r="A37" s="142" t="s">
        <v>44</v>
      </c>
      <c r="C37" s="7"/>
      <c r="E37" s="22"/>
      <c r="F37" s="134"/>
      <c r="H37" s="7"/>
      <c r="J37" s="7"/>
      <c r="L37" s="7"/>
      <c r="N37" s="7"/>
      <c r="P37" s="18"/>
      <c r="R37" s="18"/>
      <c r="T37" s="136"/>
      <c r="U37" s="15"/>
      <c r="V37" s="134" t="s">
        <v>185</v>
      </c>
    </row>
    <row r="38" spans="1:22" ht="13.5" thickBot="1" x14ac:dyDescent="0.25">
      <c r="A38" s="142" t="s">
        <v>45</v>
      </c>
      <c r="C38" s="6"/>
      <c r="E38" s="21"/>
      <c r="F38" s="134"/>
      <c r="H38" s="7"/>
      <c r="J38" s="7"/>
      <c r="L38" s="7"/>
      <c r="N38" s="7"/>
      <c r="P38" s="18"/>
      <c r="R38" s="18"/>
      <c r="T38" s="136"/>
      <c r="U38" s="16"/>
      <c r="V38" s="134" t="s">
        <v>186</v>
      </c>
    </row>
    <row r="39" spans="1:22" ht="12" customHeight="1" thickBot="1" x14ac:dyDescent="0.25">
      <c r="A39" s="136"/>
      <c r="E39" s="120" t="s">
        <v>12</v>
      </c>
      <c r="F39" s="134"/>
      <c r="P39" s="145" t="s">
        <v>92</v>
      </c>
      <c r="Q39" s="123"/>
      <c r="R39" s="146" t="s">
        <v>13</v>
      </c>
      <c r="T39" s="136"/>
      <c r="U39" s="147">
        <f>SUM(U34:U38)</f>
        <v>0</v>
      </c>
      <c r="V39" s="134"/>
    </row>
    <row r="40" spans="1:22" ht="6" customHeight="1" x14ac:dyDescent="0.2">
      <c r="A40" s="149"/>
      <c r="B40" s="128"/>
      <c r="C40" s="128"/>
      <c r="D40" s="128"/>
      <c r="E40" s="128"/>
      <c r="F40" s="132"/>
      <c r="P40" s="120"/>
      <c r="R40" s="120"/>
      <c r="T40" s="149"/>
      <c r="U40" s="128"/>
      <c r="V40" s="132"/>
    </row>
    <row r="41" spans="1:22" ht="10.5" customHeight="1" x14ac:dyDescent="0.2">
      <c r="H41" s="278"/>
      <c r="I41" s="278"/>
      <c r="J41" s="278"/>
      <c r="K41" s="278"/>
      <c r="L41" s="278"/>
      <c r="M41" s="278"/>
      <c r="N41" s="278"/>
      <c r="O41" s="278"/>
      <c r="P41" s="279"/>
      <c r="Q41" s="278"/>
      <c r="R41" s="279"/>
      <c r="S41" s="278"/>
      <c r="T41" s="278"/>
      <c r="U41" s="278"/>
      <c r="V41" s="278"/>
    </row>
    <row r="42" spans="1:22" ht="21" customHeight="1" x14ac:dyDescent="0.2">
      <c r="A42" s="358" t="s">
        <v>103</v>
      </c>
      <c r="B42" s="358"/>
      <c r="C42" s="358"/>
      <c r="D42" s="358"/>
      <c r="E42" s="358"/>
      <c r="F42" s="358"/>
      <c r="G42" s="119"/>
      <c r="H42" s="376" t="s">
        <v>172</v>
      </c>
      <c r="I42" s="375"/>
      <c r="J42" s="375"/>
      <c r="K42" s="375"/>
      <c r="L42" s="375"/>
      <c r="M42" s="375"/>
      <c r="N42" s="375"/>
      <c r="O42" s="375"/>
      <c r="P42" s="375"/>
      <c r="Q42" s="375"/>
      <c r="R42" s="375"/>
      <c r="S42" s="375"/>
      <c r="T42" s="375"/>
      <c r="U42" s="375"/>
      <c r="V42" s="375"/>
    </row>
    <row r="43" spans="1:22" ht="24" customHeight="1" x14ac:dyDescent="0.2">
      <c r="A43" s="358" t="s">
        <v>104</v>
      </c>
      <c r="B43" s="358"/>
      <c r="C43" s="358"/>
      <c r="D43" s="358"/>
      <c r="E43" s="358"/>
      <c r="F43" s="358"/>
      <c r="G43" s="111"/>
      <c r="H43" s="375"/>
      <c r="I43" s="375"/>
      <c r="J43" s="375"/>
      <c r="K43" s="375"/>
      <c r="L43" s="375"/>
      <c r="M43" s="375"/>
      <c r="N43" s="375"/>
      <c r="O43" s="375"/>
      <c r="P43" s="375"/>
      <c r="Q43" s="375"/>
      <c r="R43" s="375"/>
      <c r="S43" s="375"/>
      <c r="T43" s="375"/>
      <c r="U43" s="375"/>
      <c r="V43" s="375"/>
    </row>
    <row r="44" spans="1:22" x14ac:dyDescent="0.2">
      <c r="A44" s="150"/>
      <c r="B44" s="120"/>
      <c r="G44" s="111"/>
      <c r="H44" s="111"/>
      <c r="I44" s="111"/>
      <c r="J44" s="111"/>
      <c r="K44" s="111"/>
      <c r="L44" s="111"/>
      <c r="M44" s="111"/>
      <c r="N44" s="111"/>
      <c r="O44" s="111"/>
      <c r="P44" s="111"/>
      <c r="Q44" s="111"/>
      <c r="R44" s="111"/>
      <c r="S44" s="111"/>
      <c r="T44" s="111"/>
      <c r="U44" s="111"/>
      <c r="V44" s="111"/>
    </row>
    <row r="45" spans="1:22" x14ac:dyDescent="0.2">
      <c r="A45" s="123" t="s">
        <v>49</v>
      </c>
      <c r="B45" s="120"/>
      <c r="G45" s="111"/>
      <c r="H45" s="111"/>
      <c r="I45" s="111"/>
      <c r="J45" s="111"/>
      <c r="K45" s="111"/>
      <c r="L45" s="111"/>
      <c r="M45" s="111"/>
      <c r="N45" s="111"/>
      <c r="O45" s="111"/>
      <c r="P45" s="111"/>
      <c r="Q45" s="111"/>
      <c r="R45" s="111"/>
      <c r="S45" s="111"/>
      <c r="T45" s="111"/>
      <c r="U45" s="111"/>
      <c r="V45" s="111"/>
    </row>
  </sheetData>
  <sheetProtection algorithmName="SHA-512" hashValue="htShAtASGZNjf5M3K5N8D0E+OAbbZaQh3VFN99dW8RifwtW/Qp8Jnv2wTjlMEngCnh4UyE8Pe1pPDN9eNjvf+A==" saltValue="Ig3YPiivOTE90m8+LbfmdQ==" spinCount="100000" sheet="1" selectLockedCells="1"/>
  <mergeCells count="21">
    <mergeCell ref="E5:H5"/>
    <mergeCell ref="A8:E8"/>
    <mergeCell ref="A9:E9"/>
    <mergeCell ref="A26:E26"/>
    <mergeCell ref="T9:V9"/>
    <mergeCell ref="A43:F43"/>
    <mergeCell ref="A1:V1"/>
    <mergeCell ref="A12:E12"/>
    <mergeCell ref="A19:E19"/>
    <mergeCell ref="A4:V4"/>
    <mergeCell ref="T10:V10"/>
    <mergeCell ref="R3:V3"/>
    <mergeCell ref="A6:C6"/>
    <mergeCell ref="A33:E33"/>
    <mergeCell ref="A3:N3"/>
    <mergeCell ref="A42:F42"/>
    <mergeCell ref="A5:C5"/>
    <mergeCell ref="H43:V43"/>
    <mergeCell ref="H42:V42"/>
    <mergeCell ref="H8:R8"/>
    <mergeCell ref="T8:V8"/>
  </mergeCells>
  <phoneticPr fontId="2" type="noConversion"/>
  <printOptions horizontalCentered="1"/>
  <pageMargins left="0.5" right="0.5" top="0.22" bottom="0.21" header="0.19" footer="0.18"/>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106"/>
  <sheetViews>
    <sheetView showGridLines="0" view="pageLayout" topLeftCell="A3" zoomScaleNormal="85" workbookViewId="0">
      <selection activeCell="B31" sqref="B31:N38"/>
    </sheetView>
  </sheetViews>
  <sheetFormatPr defaultColWidth="9.140625" defaultRowHeight="12.75" x14ac:dyDescent="0.2"/>
  <cols>
    <col min="1" max="1" width="2.42578125" style="1" customWidth="1"/>
    <col min="2" max="2" width="15.42578125" style="1" customWidth="1"/>
    <col min="3" max="3" width="1.5703125" style="1" customWidth="1"/>
    <col min="4" max="4" width="11.85546875" style="1" customWidth="1"/>
    <col min="5" max="5" width="1.85546875" style="1" customWidth="1"/>
    <col min="6" max="6" width="11.5703125" style="1" customWidth="1"/>
    <col min="7" max="7" width="2.5703125" style="1" customWidth="1"/>
    <col min="8" max="8" width="11.5703125" style="1" customWidth="1"/>
    <col min="9" max="9" width="2.5703125" style="1" customWidth="1"/>
    <col min="10" max="10" width="11.5703125" style="1" customWidth="1"/>
    <col min="11" max="11" width="2.5703125" style="1" customWidth="1"/>
    <col min="12" max="12" width="11.5703125" style="1" customWidth="1"/>
    <col min="13" max="13" width="2.5703125" style="1" customWidth="1"/>
    <col min="14" max="14" width="11.5703125" style="1" customWidth="1"/>
    <col min="15" max="16384" width="9.140625" style="1"/>
  </cols>
  <sheetData>
    <row r="1" spans="1:16" ht="42.75" customHeight="1" x14ac:dyDescent="0.2">
      <c r="A1" s="389" t="s">
        <v>177</v>
      </c>
      <c r="B1" s="389"/>
      <c r="C1" s="389"/>
      <c r="D1" s="389"/>
      <c r="E1" s="389"/>
      <c r="F1" s="389"/>
      <c r="G1" s="389"/>
      <c r="H1" s="389"/>
      <c r="I1" s="389"/>
      <c r="J1" s="389"/>
      <c r="K1" s="389"/>
      <c r="L1" s="389"/>
      <c r="M1" s="389"/>
      <c r="N1" s="389"/>
    </row>
    <row r="2" spans="1:16" ht="30.75" customHeight="1" x14ac:dyDescent="0.35">
      <c r="A2" s="390" t="s">
        <v>128</v>
      </c>
      <c r="B2" s="390"/>
      <c r="C2" s="390"/>
      <c r="D2" s="390"/>
      <c r="E2" s="390"/>
      <c r="F2" s="390"/>
      <c r="G2" s="390"/>
      <c r="H2" s="390"/>
      <c r="I2" s="390"/>
      <c r="J2" s="390"/>
      <c r="K2" s="390"/>
      <c r="L2" s="390"/>
      <c r="M2" s="390"/>
      <c r="N2" s="390"/>
    </row>
    <row r="3" spans="1:16" ht="11.25" customHeight="1" x14ac:dyDescent="0.2">
      <c r="F3" s="151"/>
      <c r="G3" s="151"/>
      <c r="H3" s="151"/>
      <c r="I3" s="151"/>
      <c r="J3" s="151"/>
      <c r="K3" s="151"/>
      <c r="L3" s="151"/>
      <c r="M3" s="151"/>
      <c r="N3" s="151"/>
    </row>
    <row r="4" spans="1:16" ht="37.5" customHeight="1" x14ac:dyDescent="0.2">
      <c r="B4" s="72" t="s">
        <v>122</v>
      </c>
      <c r="C4" s="71"/>
      <c r="D4" s="391" t="str">
        <f>IF(ISBLANK('COVER SHEET'!$F$13),"",'COVER SHEET'!$F$13)</f>
        <v/>
      </c>
      <c r="E4" s="391"/>
      <c r="F4" s="391"/>
      <c r="G4" s="391"/>
      <c r="H4" s="391"/>
      <c r="I4" s="391"/>
      <c r="J4" s="391"/>
      <c r="K4" s="391"/>
      <c r="L4" s="391"/>
      <c r="M4" s="391"/>
      <c r="N4" s="391"/>
      <c r="O4" s="70"/>
      <c r="P4" s="70"/>
    </row>
    <row r="5" spans="1:16" x14ac:dyDescent="0.2">
      <c r="B5" s="393" t="s">
        <v>133</v>
      </c>
    </row>
    <row r="6" spans="1:16" ht="25.5" customHeight="1" x14ac:dyDescent="0.25">
      <c r="B6" s="393"/>
      <c r="D6" s="394">
        <f>'COVER SHEET'!$F$40</f>
        <v>46023</v>
      </c>
      <c r="E6" s="394"/>
      <c r="F6" s="394"/>
      <c r="G6" s="152"/>
      <c r="I6" s="153" t="s">
        <v>121</v>
      </c>
      <c r="J6" s="395" t="str">
        <f>IF(ISBLANK('COVER SHEET'!$F$35),"",'COVER SHEET'!$F$35)</f>
        <v>REGULAR</v>
      </c>
      <c r="K6" s="395"/>
      <c r="L6" s="395"/>
      <c r="M6" s="395"/>
      <c r="N6" s="395"/>
    </row>
    <row r="7" spans="1:16" ht="15" customHeight="1" x14ac:dyDescent="0.2">
      <c r="D7" s="26"/>
      <c r="F7" s="151"/>
      <c r="G7" s="151"/>
      <c r="H7" s="151"/>
      <c r="I7" s="151"/>
      <c r="J7" s="151"/>
      <c r="K7" s="151"/>
      <c r="L7" s="151"/>
      <c r="M7" s="151"/>
      <c r="N7" s="151"/>
    </row>
    <row r="8" spans="1:16" ht="15.75" x14ac:dyDescent="0.25">
      <c r="B8" s="153" t="s">
        <v>127</v>
      </c>
      <c r="D8" s="154" t="s">
        <v>180</v>
      </c>
      <c r="E8" s="154"/>
      <c r="F8" s="154"/>
      <c r="H8" s="154" t="s">
        <v>187</v>
      </c>
      <c r="I8" s="154"/>
      <c r="J8" s="154"/>
      <c r="K8" s="154"/>
      <c r="L8" s="154"/>
      <c r="M8" s="154"/>
    </row>
    <row r="9" spans="1:16" ht="15.75" x14ac:dyDescent="0.25">
      <c r="D9" s="154" t="s">
        <v>182</v>
      </c>
      <c r="E9" s="154"/>
      <c r="F9" s="154"/>
      <c r="H9" s="154" t="s">
        <v>188</v>
      </c>
      <c r="I9" s="154"/>
      <c r="J9" s="154"/>
      <c r="K9" s="154"/>
      <c r="L9" s="154"/>
      <c r="M9" s="154"/>
    </row>
    <row r="10" spans="1:16" ht="15.75" x14ac:dyDescent="0.25">
      <c r="D10" s="154" t="s">
        <v>16</v>
      </c>
      <c r="E10" s="154"/>
      <c r="F10" s="154"/>
      <c r="I10" s="154"/>
      <c r="J10" s="154"/>
      <c r="K10" s="154"/>
      <c r="L10" s="154"/>
      <c r="M10" s="154"/>
    </row>
    <row r="11" spans="1:16" ht="34.5" customHeight="1" x14ac:dyDescent="0.25">
      <c r="A11" s="414" t="s">
        <v>47</v>
      </c>
      <c r="B11" s="414"/>
      <c r="C11" s="414"/>
      <c r="D11" s="414"/>
      <c r="E11" s="414"/>
      <c r="F11" s="414"/>
      <c r="G11" s="414"/>
      <c r="H11" s="414"/>
      <c r="I11" s="414"/>
      <c r="J11" s="414"/>
      <c r="K11" s="414"/>
      <c r="L11" s="414"/>
      <c r="M11" s="414"/>
      <c r="N11" s="414"/>
    </row>
    <row r="12" spans="1:16" x14ac:dyDescent="0.2">
      <c r="A12" s="25"/>
      <c r="B12" s="25"/>
      <c r="C12" s="25"/>
      <c r="D12" s="25"/>
      <c r="E12" s="25"/>
      <c r="F12" s="25"/>
      <c r="G12" s="25"/>
      <c r="H12" s="25"/>
      <c r="I12" s="25"/>
      <c r="J12" s="25"/>
      <c r="K12" s="25"/>
      <c r="L12" s="25"/>
      <c r="M12" s="25"/>
      <c r="N12" s="389" t="s">
        <v>25</v>
      </c>
    </row>
    <row r="13" spans="1:16" ht="13.5" thickBot="1" x14ac:dyDescent="0.25">
      <c r="F13" s="23" t="s">
        <v>21</v>
      </c>
      <c r="G13" s="23"/>
      <c r="H13" s="23" t="s">
        <v>22</v>
      </c>
      <c r="I13" s="23"/>
      <c r="J13" s="23" t="s">
        <v>23</v>
      </c>
      <c r="K13" s="23"/>
      <c r="L13" s="23" t="s">
        <v>24</v>
      </c>
      <c r="M13" s="23"/>
      <c r="N13" s="415"/>
    </row>
    <row r="14" spans="1:16" ht="13.5" thickBot="1" x14ac:dyDescent="0.25">
      <c r="A14" s="372" t="s">
        <v>17</v>
      </c>
      <c r="B14" s="372"/>
      <c r="C14" s="372"/>
      <c r="D14" s="372"/>
      <c r="E14" s="155"/>
      <c r="F14" s="156">
        <f>IF('Worksheet A-Supplement'!U18=0,'Worksheet A'!O21,'Worksheet A-Supplement'!U18)</f>
        <v>0</v>
      </c>
      <c r="G14" s="157"/>
      <c r="H14" s="156">
        <f>IF('Worksheet A-Supplement'!U25=0,'Worksheet A'!O31,'Worksheet A-Supplement'!U25)</f>
        <v>0</v>
      </c>
      <c r="I14" s="157"/>
      <c r="J14" s="156">
        <f>IF('Worksheet A-Supplement'!U32=0,'Worksheet A'!O41,'Worksheet A-Supplement'!U32)</f>
        <v>0</v>
      </c>
      <c r="K14" s="157"/>
      <c r="L14" s="156">
        <f>IF('Worksheet A-Supplement'!U39=0,'Worksheet A'!O51,'Worksheet A-Supplement'!U39)</f>
        <v>0</v>
      </c>
      <c r="M14" s="157"/>
      <c r="N14" s="156" t="str">
        <f>IF('Worksheet OT'!O21=0,"", 'Worksheet OT'!O21)</f>
        <v/>
      </c>
    </row>
    <row r="15" spans="1:16" x14ac:dyDescent="0.2">
      <c r="B15" s="392" t="s">
        <v>129</v>
      </c>
      <c r="C15" s="392"/>
      <c r="D15" s="416"/>
      <c r="E15" s="158"/>
    </row>
    <row r="16" spans="1:16" ht="13.5" thickBot="1" x14ac:dyDescent="0.25">
      <c r="A16" s="24"/>
      <c r="B16" s="416"/>
      <c r="C16" s="416"/>
      <c r="D16" s="416"/>
      <c r="E16" s="24"/>
    </row>
    <row r="17" spans="1:20" ht="13.5" thickBot="1" x14ac:dyDescent="0.25">
      <c r="A17" s="372" t="s">
        <v>18</v>
      </c>
      <c r="B17" s="372"/>
      <c r="C17" s="372"/>
      <c r="D17" s="372"/>
      <c r="E17" s="155"/>
      <c r="F17" s="156">
        <f>'Worksheet B'!O20</f>
        <v>0</v>
      </c>
      <c r="G17" s="157"/>
      <c r="H17" s="156">
        <f>'Worksheet B'!O30</f>
        <v>0</v>
      </c>
      <c r="I17" s="157"/>
      <c r="J17" s="156">
        <f>'Worksheet B'!O40</f>
        <v>0</v>
      </c>
      <c r="K17" s="157"/>
      <c r="L17" s="156">
        <f>'Worksheet B'!O50</f>
        <v>0</v>
      </c>
      <c r="M17" s="157"/>
      <c r="N17" s="156" t="str">
        <f>IF('Worksheet OT'!O31=0,"",'Worksheet OT'!O31)</f>
        <v/>
      </c>
    </row>
    <row r="18" spans="1:20" x14ac:dyDescent="0.2">
      <c r="B18" s="392" t="s">
        <v>130</v>
      </c>
      <c r="C18" s="392"/>
      <c r="D18" s="392"/>
      <c r="E18" s="158"/>
    </row>
    <row r="19" spans="1:20" ht="13.5" thickBot="1" x14ac:dyDescent="0.25">
      <c r="A19" s="24"/>
      <c r="B19" s="392"/>
      <c r="C19" s="392"/>
      <c r="D19" s="392"/>
      <c r="E19" s="24"/>
    </row>
    <row r="20" spans="1:20" ht="13.5" thickBot="1" x14ac:dyDescent="0.25">
      <c r="A20" s="81" t="s">
        <v>19</v>
      </c>
      <c r="B20" s="81"/>
      <c r="C20" s="81"/>
      <c r="D20" s="81"/>
      <c r="E20" s="155"/>
      <c r="F20" s="156">
        <f>'Worksheet C'!O20</f>
        <v>0</v>
      </c>
      <c r="G20" s="157"/>
      <c r="H20" s="156">
        <f>'Worksheet C'!O30</f>
        <v>0</v>
      </c>
      <c r="I20" s="157"/>
      <c r="J20" s="156">
        <f>'Worksheet C'!O40</f>
        <v>0</v>
      </c>
      <c r="K20" s="157"/>
      <c r="L20" s="156">
        <f>'Worksheet C'!O50</f>
        <v>0</v>
      </c>
      <c r="M20" s="157"/>
      <c r="N20" s="156" t="str">
        <f>IF('Worksheet OT'!O41=0,"",'Worksheet OT'!O41)</f>
        <v/>
      </c>
      <c r="O20" s="17"/>
    </row>
    <row r="21" spans="1:20" x14ac:dyDescent="0.2">
      <c r="B21" s="392" t="s">
        <v>131</v>
      </c>
      <c r="C21" s="392"/>
      <c r="D21" s="392"/>
      <c r="E21" s="158"/>
    </row>
    <row r="22" spans="1:20" ht="13.5" thickBot="1" x14ac:dyDescent="0.25">
      <c r="B22" s="392"/>
      <c r="C22" s="392"/>
      <c r="D22" s="392"/>
      <c r="E22" s="17"/>
      <c r="O22" s="24"/>
    </row>
    <row r="23" spans="1:20" ht="13.5" thickBot="1" x14ac:dyDescent="0.25">
      <c r="A23" s="81" t="s">
        <v>20</v>
      </c>
      <c r="B23" s="81"/>
      <c r="C23" s="81"/>
      <c r="D23" s="81"/>
      <c r="E23" s="155"/>
      <c r="F23" s="156">
        <f>'Worksheet D'!O23</f>
        <v>0</v>
      </c>
      <c r="G23" s="157"/>
      <c r="H23" s="156">
        <f>'Worksheet D'!O33</f>
        <v>0</v>
      </c>
      <c r="I23" s="157"/>
      <c r="J23" s="156">
        <f>'Worksheet D'!O43</f>
        <v>0</v>
      </c>
      <c r="K23" s="157"/>
      <c r="L23" s="156">
        <f>'Worksheet D'!O53</f>
        <v>0</v>
      </c>
      <c r="M23" s="157"/>
      <c r="N23" s="273" t="str">
        <f>IF('Worksheet OT'!O51=0,"",'Worksheet OT'!O51)</f>
        <v/>
      </c>
      <c r="O23" s="274" t="s">
        <v>172</v>
      </c>
      <c r="P23" s="274"/>
      <c r="Q23" s="274"/>
      <c r="R23" s="274"/>
      <c r="S23" s="274"/>
      <c r="T23" s="274"/>
    </row>
    <row r="24" spans="1:20" x14ac:dyDescent="0.2">
      <c r="B24" s="392" t="s">
        <v>132</v>
      </c>
      <c r="C24" s="392"/>
      <c r="D24" s="392"/>
      <c r="E24" s="158"/>
    </row>
    <row r="25" spans="1:20" x14ac:dyDescent="0.2">
      <c r="B25" s="392"/>
      <c r="C25" s="392"/>
      <c r="D25" s="392"/>
      <c r="E25" s="17"/>
    </row>
    <row r="26" spans="1:20" ht="12.75" customHeight="1" x14ac:dyDescent="0.2">
      <c r="O26" s="17"/>
    </row>
    <row r="27" spans="1:20" x14ac:dyDescent="0.2">
      <c r="B27" s="1" t="s">
        <v>26</v>
      </c>
    </row>
    <row r="28" spans="1:20" x14ac:dyDescent="0.2">
      <c r="B28" s="1" t="s">
        <v>105</v>
      </c>
      <c r="D28" s="67" t="str">
        <f>'COVER SHEET'!$F$41</f>
        <v>2024 Honda Accord, LX, 4-Dr Sedan</v>
      </c>
      <c r="E28" s="67"/>
      <c r="G28" s="117"/>
      <c r="H28" s="117"/>
      <c r="I28" s="117"/>
      <c r="J28" s="117"/>
      <c r="K28" s="117"/>
      <c r="L28" s="117"/>
      <c r="M28" s="117"/>
      <c r="N28" s="117"/>
    </row>
    <row r="29" spans="1:20" x14ac:dyDescent="0.2">
      <c r="A29" s="117"/>
      <c r="B29" s="117"/>
      <c r="C29" s="117"/>
      <c r="D29" s="117"/>
      <c r="E29" s="117"/>
      <c r="F29" s="117"/>
      <c r="G29" s="117"/>
      <c r="H29" s="117"/>
      <c r="I29" s="117"/>
      <c r="J29" s="117"/>
      <c r="K29" s="117"/>
      <c r="L29" s="117"/>
      <c r="M29" s="117"/>
      <c r="N29" s="117"/>
    </row>
    <row r="30" spans="1:20" x14ac:dyDescent="0.2">
      <c r="A30" s="264"/>
      <c r="B30" s="276" t="s">
        <v>173</v>
      </c>
      <c r="C30" s="264"/>
      <c r="D30" s="264"/>
      <c r="E30" s="264"/>
      <c r="F30" s="264"/>
      <c r="G30" s="264"/>
      <c r="H30" s="264"/>
      <c r="I30" s="264"/>
      <c r="J30" s="264"/>
      <c r="K30" s="264"/>
      <c r="L30" s="264"/>
      <c r="M30" s="264"/>
      <c r="N30" s="264"/>
    </row>
    <row r="31" spans="1:20" x14ac:dyDescent="0.2">
      <c r="A31" s="183"/>
      <c r="B31" s="396"/>
      <c r="C31" s="397"/>
      <c r="D31" s="397"/>
      <c r="E31" s="397"/>
      <c r="F31" s="397"/>
      <c r="G31" s="397"/>
      <c r="H31" s="397"/>
      <c r="I31" s="397"/>
      <c r="J31" s="397"/>
      <c r="K31" s="397"/>
      <c r="L31" s="397"/>
      <c r="M31" s="397"/>
      <c r="N31" s="398"/>
    </row>
    <row r="32" spans="1:20" x14ac:dyDescent="0.2">
      <c r="A32" s="183"/>
      <c r="B32" s="399"/>
      <c r="C32" s="400"/>
      <c r="D32" s="400"/>
      <c r="E32" s="400"/>
      <c r="F32" s="400"/>
      <c r="G32" s="400"/>
      <c r="H32" s="400"/>
      <c r="I32" s="400"/>
      <c r="J32" s="400"/>
      <c r="K32" s="400"/>
      <c r="L32" s="400"/>
      <c r="M32" s="400"/>
      <c r="N32" s="401"/>
    </row>
    <row r="33" spans="1:14" x14ac:dyDescent="0.2">
      <c r="A33" s="183"/>
      <c r="B33" s="399"/>
      <c r="C33" s="400"/>
      <c r="D33" s="400"/>
      <c r="E33" s="400"/>
      <c r="F33" s="400"/>
      <c r="G33" s="400"/>
      <c r="H33" s="400"/>
      <c r="I33" s="400"/>
      <c r="J33" s="400"/>
      <c r="K33" s="400"/>
      <c r="L33" s="400"/>
      <c r="M33" s="400"/>
      <c r="N33" s="401"/>
    </row>
    <row r="34" spans="1:14" x14ac:dyDescent="0.2">
      <c r="A34" s="183"/>
      <c r="B34" s="399"/>
      <c r="C34" s="400"/>
      <c r="D34" s="400"/>
      <c r="E34" s="400"/>
      <c r="F34" s="400"/>
      <c r="G34" s="400"/>
      <c r="H34" s="400"/>
      <c r="I34" s="400"/>
      <c r="J34" s="400"/>
      <c r="K34" s="400"/>
      <c r="L34" s="400"/>
      <c r="M34" s="400"/>
      <c r="N34" s="401"/>
    </row>
    <row r="35" spans="1:14" x14ac:dyDescent="0.2">
      <c r="A35" s="183"/>
      <c r="B35" s="399"/>
      <c r="C35" s="400"/>
      <c r="D35" s="400"/>
      <c r="E35" s="400"/>
      <c r="F35" s="400"/>
      <c r="G35" s="400"/>
      <c r="H35" s="400"/>
      <c r="I35" s="400"/>
      <c r="J35" s="400"/>
      <c r="K35" s="400"/>
      <c r="L35" s="400"/>
      <c r="M35" s="400"/>
      <c r="N35" s="401"/>
    </row>
    <row r="36" spans="1:14" x14ac:dyDescent="0.2">
      <c r="A36" s="183"/>
      <c r="B36" s="399"/>
      <c r="C36" s="400"/>
      <c r="D36" s="400"/>
      <c r="E36" s="400"/>
      <c r="F36" s="400"/>
      <c r="G36" s="400"/>
      <c r="H36" s="400"/>
      <c r="I36" s="400"/>
      <c r="J36" s="400"/>
      <c r="K36" s="400"/>
      <c r="L36" s="400"/>
      <c r="M36" s="400"/>
      <c r="N36" s="401"/>
    </row>
    <row r="37" spans="1:14" x14ac:dyDescent="0.2">
      <c r="A37" s="183"/>
      <c r="B37" s="399"/>
      <c r="C37" s="400"/>
      <c r="D37" s="400"/>
      <c r="E37" s="400"/>
      <c r="F37" s="400"/>
      <c r="G37" s="400"/>
      <c r="H37" s="400"/>
      <c r="I37" s="400"/>
      <c r="J37" s="400"/>
      <c r="K37" s="400"/>
      <c r="L37" s="400"/>
      <c r="M37" s="400"/>
      <c r="N37" s="401"/>
    </row>
    <row r="38" spans="1:14" x14ac:dyDescent="0.2">
      <c r="A38" s="183"/>
      <c r="B38" s="402"/>
      <c r="C38" s="403"/>
      <c r="D38" s="403"/>
      <c r="E38" s="403"/>
      <c r="F38" s="403"/>
      <c r="G38" s="403"/>
      <c r="H38" s="403"/>
      <c r="I38" s="403"/>
      <c r="J38" s="403"/>
      <c r="K38" s="403"/>
      <c r="L38" s="403"/>
      <c r="M38" s="403"/>
      <c r="N38" s="404"/>
    </row>
    <row r="39" spans="1:14" x14ac:dyDescent="0.2">
      <c r="A39" s="183"/>
      <c r="K39" s="185"/>
      <c r="L39" s="185"/>
      <c r="M39" s="185"/>
      <c r="N39" s="183"/>
    </row>
    <row r="40" spans="1:14" x14ac:dyDescent="0.2">
      <c r="A40" s="183"/>
      <c r="B40" s="1" t="s">
        <v>174</v>
      </c>
      <c r="C40" s="185"/>
      <c r="D40" s="185"/>
      <c r="E40" s="185"/>
      <c r="F40" s="185"/>
      <c r="G40" s="185"/>
      <c r="H40" s="185"/>
      <c r="I40" s="185"/>
      <c r="J40" s="185"/>
      <c r="K40" s="185"/>
      <c r="L40" s="185"/>
      <c r="M40" s="185"/>
      <c r="N40" s="183"/>
    </row>
    <row r="41" spans="1:14" x14ac:dyDescent="0.2">
      <c r="A41" s="183"/>
      <c r="B41" s="405"/>
      <c r="C41" s="406"/>
      <c r="D41" s="406"/>
      <c r="E41" s="406"/>
      <c r="F41" s="406"/>
      <c r="G41" s="406"/>
      <c r="H41" s="406"/>
      <c r="I41" s="406"/>
      <c r="J41" s="406"/>
      <c r="K41" s="406"/>
      <c r="L41" s="406"/>
      <c r="M41" s="406"/>
      <c r="N41" s="407"/>
    </row>
    <row r="42" spans="1:14" x14ac:dyDescent="0.2">
      <c r="A42" s="183"/>
      <c r="B42" s="408"/>
      <c r="C42" s="409"/>
      <c r="D42" s="409"/>
      <c r="E42" s="409"/>
      <c r="F42" s="409"/>
      <c r="G42" s="409"/>
      <c r="H42" s="409"/>
      <c r="I42" s="409"/>
      <c r="J42" s="409"/>
      <c r="K42" s="409"/>
      <c r="L42" s="409"/>
      <c r="M42" s="409"/>
      <c r="N42" s="410"/>
    </row>
    <row r="43" spans="1:14" x14ac:dyDescent="0.2">
      <c r="A43" s="183"/>
      <c r="B43" s="408"/>
      <c r="C43" s="409"/>
      <c r="D43" s="409"/>
      <c r="E43" s="409"/>
      <c r="F43" s="409"/>
      <c r="G43" s="409"/>
      <c r="H43" s="409"/>
      <c r="I43" s="409"/>
      <c r="J43" s="409"/>
      <c r="K43" s="409"/>
      <c r="L43" s="409"/>
      <c r="M43" s="409"/>
      <c r="N43" s="410"/>
    </row>
    <row r="44" spans="1:14" x14ac:dyDescent="0.2">
      <c r="A44" s="183"/>
      <c r="B44" s="408"/>
      <c r="C44" s="409"/>
      <c r="D44" s="409"/>
      <c r="E44" s="409"/>
      <c r="F44" s="409"/>
      <c r="G44" s="409"/>
      <c r="H44" s="409"/>
      <c r="I44" s="409"/>
      <c r="J44" s="409"/>
      <c r="K44" s="409"/>
      <c r="L44" s="409"/>
      <c r="M44" s="409"/>
      <c r="N44" s="410"/>
    </row>
    <row r="45" spans="1:14" x14ac:dyDescent="0.2">
      <c r="A45" s="183"/>
      <c r="B45" s="408"/>
      <c r="C45" s="409"/>
      <c r="D45" s="409"/>
      <c r="E45" s="409"/>
      <c r="F45" s="409"/>
      <c r="G45" s="409"/>
      <c r="H45" s="409"/>
      <c r="I45" s="409"/>
      <c r="J45" s="409"/>
      <c r="K45" s="409"/>
      <c r="L45" s="409"/>
      <c r="M45" s="409"/>
      <c r="N45" s="410"/>
    </row>
    <row r="46" spans="1:14" x14ac:dyDescent="0.2">
      <c r="A46" s="183"/>
      <c r="B46" s="408"/>
      <c r="C46" s="409"/>
      <c r="D46" s="409"/>
      <c r="E46" s="409"/>
      <c r="F46" s="409"/>
      <c r="G46" s="409"/>
      <c r="H46" s="409"/>
      <c r="I46" s="409"/>
      <c r="J46" s="409"/>
      <c r="K46" s="409"/>
      <c r="L46" s="409"/>
      <c r="M46" s="409"/>
      <c r="N46" s="410"/>
    </row>
    <row r="47" spans="1:14" x14ac:dyDescent="0.2">
      <c r="A47" s="183"/>
      <c r="B47" s="411"/>
      <c r="C47" s="412"/>
      <c r="D47" s="412"/>
      <c r="E47" s="412"/>
      <c r="F47" s="412"/>
      <c r="G47" s="412"/>
      <c r="H47" s="412"/>
      <c r="I47" s="412"/>
      <c r="J47" s="412"/>
      <c r="K47" s="412"/>
      <c r="L47" s="412"/>
      <c r="M47" s="412"/>
      <c r="N47" s="413"/>
    </row>
    <row r="48" spans="1:14" x14ac:dyDescent="0.2">
      <c r="A48" s="183"/>
      <c r="B48" s="192" t="s">
        <v>175</v>
      </c>
      <c r="C48" s="183"/>
      <c r="D48" s="183"/>
      <c r="E48" s="183"/>
      <c r="F48" s="183"/>
      <c r="G48" s="183"/>
      <c r="H48" s="183"/>
      <c r="I48" s="183"/>
      <c r="J48" s="183"/>
      <c r="K48" s="183"/>
      <c r="L48" s="183"/>
      <c r="M48" s="183"/>
      <c r="N48" s="183"/>
    </row>
    <row r="49" spans="1:14" x14ac:dyDescent="0.2">
      <c r="A49" s="183"/>
      <c r="B49" s="183"/>
      <c r="C49" s="183"/>
      <c r="D49" s="183"/>
      <c r="E49" s="183"/>
      <c r="F49" s="183"/>
      <c r="G49" s="183"/>
      <c r="H49" s="183"/>
      <c r="I49" s="183"/>
      <c r="J49" s="183"/>
      <c r="K49" s="183"/>
      <c r="L49" s="183"/>
      <c r="M49" s="183"/>
      <c r="N49" s="183"/>
    </row>
    <row r="50" spans="1:14" x14ac:dyDescent="0.2">
      <c r="A50" s="183"/>
      <c r="B50" s="183"/>
      <c r="C50" s="183"/>
      <c r="D50" s="183"/>
      <c r="E50" s="183"/>
      <c r="F50" s="183"/>
      <c r="G50" s="183"/>
      <c r="H50" s="183"/>
      <c r="I50" s="183"/>
      <c r="J50" s="183"/>
      <c r="K50" s="183"/>
      <c r="L50" s="183"/>
      <c r="M50" s="183"/>
      <c r="N50" s="183"/>
    </row>
    <row r="51" spans="1:14" x14ac:dyDescent="0.2">
      <c r="A51" s="183"/>
      <c r="B51" s="183"/>
      <c r="C51" s="183"/>
      <c r="D51" s="183"/>
      <c r="E51" s="183"/>
      <c r="F51" s="183"/>
      <c r="G51" s="183"/>
      <c r="H51" s="183"/>
      <c r="I51" s="183"/>
      <c r="J51" s="183"/>
      <c r="K51" s="183"/>
      <c r="L51" s="183"/>
      <c r="M51" s="183"/>
      <c r="N51" s="183"/>
    </row>
    <row r="52" spans="1:14" x14ac:dyDescent="0.2">
      <c r="A52" s="183"/>
      <c r="B52" s="183"/>
      <c r="C52" s="183"/>
      <c r="D52" s="183"/>
      <c r="E52" s="183"/>
      <c r="F52" s="183"/>
      <c r="G52" s="183"/>
      <c r="H52" s="183"/>
      <c r="I52" s="183"/>
      <c r="J52" s="183"/>
      <c r="K52" s="183"/>
      <c r="L52" s="183"/>
      <c r="M52" s="183"/>
      <c r="N52" s="183"/>
    </row>
    <row r="53" spans="1:14" x14ac:dyDescent="0.2">
      <c r="A53" s="183"/>
      <c r="B53" s="183"/>
      <c r="C53" s="183"/>
      <c r="D53" s="183"/>
      <c r="E53" s="183"/>
      <c r="F53" s="183"/>
      <c r="G53" s="183"/>
      <c r="H53" s="183"/>
      <c r="I53" s="183"/>
      <c r="J53" s="183"/>
      <c r="K53" s="183"/>
      <c r="L53" s="183"/>
      <c r="M53" s="183"/>
      <c r="N53" s="183"/>
    </row>
    <row r="54" spans="1:14" x14ac:dyDescent="0.2">
      <c r="A54" s="183"/>
      <c r="B54" s="183"/>
      <c r="C54" s="183"/>
      <c r="D54" s="183"/>
      <c r="E54" s="183"/>
      <c r="F54" s="183"/>
      <c r="G54" s="183"/>
      <c r="H54" s="183"/>
      <c r="I54" s="183"/>
      <c r="J54" s="183"/>
      <c r="K54" s="183"/>
      <c r="L54" s="183"/>
      <c r="M54" s="183"/>
      <c r="N54" s="183"/>
    </row>
    <row r="55" spans="1:14" x14ac:dyDescent="0.2">
      <c r="A55" s="183"/>
      <c r="B55" s="183"/>
      <c r="C55" s="183"/>
      <c r="D55" s="183"/>
      <c r="E55" s="183"/>
      <c r="F55" s="183"/>
      <c r="G55" s="183"/>
      <c r="H55" s="183"/>
      <c r="I55" s="183"/>
      <c r="J55" s="183"/>
      <c r="K55" s="183"/>
      <c r="L55" s="183"/>
      <c r="M55" s="183"/>
      <c r="N55" s="183"/>
    </row>
    <row r="56" spans="1:14" x14ac:dyDescent="0.2">
      <c r="A56" s="183"/>
      <c r="B56" s="183"/>
      <c r="C56" s="183"/>
      <c r="D56" s="183"/>
      <c r="E56" s="183"/>
      <c r="F56" s="183"/>
      <c r="G56" s="183"/>
      <c r="H56" s="183"/>
      <c r="I56" s="183"/>
      <c r="J56" s="183"/>
      <c r="K56" s="183"/>
      <c r="L56" s="183"/>
      <c r="M56" s="183"/>
      <c r="N56" s="183"/>
    </row>
    <row r="57" spans="1:14" x14ac:dyDescent="0.2">
      <c r="A57" s="183"/>
      <c r="B57" s="183"/>
      <c r="C57" s="183"/>
      <c r="D57" s="183"/>
      <c r="E57" s="183"/>
      <c r="F57" s="183"/>
      <c r="G57" s="183"/>
      <c r="H57" s="183"/>
      <c r="I57" s="183"/>
      <c r="J57" s="183"/>
      <c r="K57" s="183"/>
      <c r="L57" s="183"/>
      <c r="M57" s="183"/>
      <c r="N57" s="183"/>
    </row>
    <row r="58" spans="1:14" x14ac:dyDescent="0.2">
      <c r="A58" s="183"/>
      <c r="B58" s="183"/>
      <c r="C58" s="183"/>
      <c r="D58" s="183"/>
      <c r="E58" s="183"/>
      <c r="F58" s="183"/>
      <c r="G58" s="183"/>
      <c r="H58" s="183"/>
      <c r="I58" s="183"/>
      <c r="J58" s="183"/>
      <c r="K58" s="183"/>
      <c r="L58" s="183"/>
      <c r="M58" s="183"/>
      <c r="N58" s="183"/>
    </row>
    <row r="59" spans="1:14" x14ac:dyDescent="0.2">
      <c r="A59" s="183"/>
      <c r="B59" s="183"/>
      <c r="C59" s="183"/>
      <c r="D59" s="183"/>
      <c r="E59" s="183"/>
      <c r="F59" s="183"/>
      <c r="G59" s="183"/>
      <c r="H59" s="183"/>
      <c r="I59" s="183"/>
      <c r="J59" s="183"/>
      <c r="K59" s="183"/>
      <c r="L59" s="183"/>
      <c r="M59" s="183"/>
      <c r="N59" s="183"/>
    </row>
    <row r="60" spans="1:14" x14ac:dyDescent="0.2">
      <c r="A60" s="183"/>
      <c r="B60" s="183"/>
      <c r="C60" s="183"/>
      <c r="D60" s="183"/>
      <c r="E60" s="183"/>
      <c r="F60" s="183"/>
      <c r="G60" s="183"/>
      <c r="H60" s="183"/>
      <c r="I60" s="183"/>
      <c r="J60" s="183"/>
      <c r="K60" s="183"/>
      <c r="L60" s="183"/>
      <c r="M60" s="183"/>
      <c r="N60" s="183"/>
    </row>
    <row r="61" spans="1:14" x14ac:dyDescent="0.2">
      <c r="A61" s="183"/>
      <c r="B61" s="183"/>
      <c r="C61" s="183"/>
      <c r="D61" s="183"/>
      <c r="E61" s="183"/>
      <c r="F61" s="183"/>
      <c r="G61" s="183"/>
      <c r="H61" s="183"/>
      <c r="I61" s="183"/>
      <c r="J61" s="183"/>
      <c r="K61" s="183"/>
      <c r="L61" s="183"/>
      <c r="M61" s="183"/>
      <c r="N61" s="183"/>
    </row>
    <row r="62" spans="1:14" x14ac:dyDescent="0.2">
      <c r="A62" s="183"/>
      <c r="B62" s="183"/>
      <c r="C62" s="183"/>
      <c r="D62" s="183"/>
      <c r="E62" s="183"/>
      <c r="F62" s="183"/>
      <c r="G62" s="183"/>
      <c r="H62" s="183"/>
      <c r="I62" s="183"/>
      <c r="J62" s="183"/>
      <c r="K62" s="183"/>
      <c r="L62" s="183"/>
      <c r="M62" s="183"/>
      <c r="N62" s="183"/>
    </row>
    <row r="63" spans="1:14" x14ac:dyDescent="0.2">
      <c r="A63" s="183"/>
      <c r="B63" s="183"/>
      <c r="C63" s="183"/>
      <c r="D63" s="183"/>
      <c r="E63" s="183"/>
      <c r="F63" s="183"/>
      <c r="G63" s="183"/>
      <c r="H63" s="183"/>
      <c r="I63" s="183"/>
      <c r="J63" s="183"/>
      <c r="K63" s="183"/>
      <c r="L63" s="183"/>
      <c r="M63" s="183"/>
      <c r="N63" s="183"/>
    </row>
    <row r="64" spans="1:14" x14ac:dyDescent="0.2">
      <c r="A64" s="183"/>
      <c r="B64" s="183"/>
      <c r="C64" s="183"/>
      <c r="D64" s="183"/>
      <c r="E64" s="183"/>
      <c r="F64" s="183"/>
      <c r="G64" s="183"/>
      <c r="H64" s="183"/>
      <c r="I64" s="183"/>
      <c r="J64" s="183"/>
      <c r="K64" s="183"/>
      <c r="L64" s="183"/>
      <c r="M64" s="183"/>
      <c r="N64" s="183"/>
    </row>
    <row r="65" spans="1:14" x14ac:dyDescent="0.2">
      <c r="A65" s="183"/>
      <c r="B65" s="183"/>
      <c r="C65" s="183"/>
      <c r="D65" s="183"/>
      <c r="E65" s="183"/>
      <c r="F65" s="183"/>
      <c r="G65" s="183"/>
      <c r="H65" s="183"/>
      <c r="I65" s="183"/>
      <c r="J65" s="183"/>
      <c r="K65" s="183"/>
      <c r="L65" s="183"/>
      <c r="M65" s="183"/>
      <c r="N65" s="183"/>
    </row>
    <row r="66" spans="1:14" x14ac:dyDescent="0.2">
      <c r="A66" s="183"/>
      <c r="B66" s="183"/>
      <c r="C66" s="183"/>
      <c r="D66" s="183"/>
      <c r="E66" s="183"/>
      <c r="F66" s="183"/>
      <c r="G66" s="183"/>
      <c r="H66" s="183"/>
      <c r="I66" s="183"/>
      <c r="J66" s="183"/>
      <c r="K66" s="183"/>
      <c r="L66" s="183"/>
      <c r="M66" s="183"/>
      <c r="N66" s="183"/>
    </row>
    <row r="67" spans="1:14" x14ac:dyDescent="0.2">
      <c r="A67" s="183"/>
      <c r="B67" s="183"/>
      <c r="C67" s="183"/>
      <c r="D67" s="183"/>
      <c r="E67" s="183"/>
      <c r="F67" s="183"/>
      <c r="G67" s="183"/>
      <c r="H67" s="183"/>
      <c r="I67" s="183"/>
      <c r="J67" s="183"/>
      <c r="K67" s="183"/>
      <c r="L67" s="183"/>
      <c r="M67" s="183"/>
      <c r="N67" s="183"/>
    </row>
    <row r="68" spans="1:14" x14ac:dyDescent="0.2">
      <c r="A68" s="183"/>
      <c r="B68" s="183"/>
      <c r="C68" s="183"/>
      <c r="D68" s="183"/>
      <c r="E68" s="183"/>
      <c r="F68" s="183"/>
      <c r="G68" s="183"/>
      <c r="H68" s="183"/>
      <c r="I68" s="183"/>
      <c r="J68" s="183"/>
      <c r="K68" s="183"/>
      <c r="L68" s="183"/>
      <c r="M68" s="183"/>
      <c r="N68" s="183"/>
    </row>
    <row r="69" spans="1:14" x14ac:dyDescent="0.2">
      <c r="A69" s="183"/>
      <c r="B69" s="183"/>
      <c r="C69" s="183"/>
      <c r="D69" s="183"/>
      <c r="E69" s="183"/>
      <c r="F69" s="183"/>
      <c r="G69" s="183"/>
      <c r="H69" s="183"/>
      <c r="I69" s="183"/>
      <c r="J69" s="183"/>
      <c r="K69" s="183"/>
      <c r="L69" s="183"/>
      <c r="M69" s="183"/>
      <c r="N69" s="183"/>
    </row>
    <row r="70" spans="1:14" x14ac:dyDescent="0.2">
      <c r="A70" s="183"/>
      <c r="B70" s="183"/>
      <c r="C70" s="183"/>
      <c r="D70" s="183"/>
      <c r="E70" s="183"/>
      <c r="F70" s="183"/>
      <c r="G70" s="183"/>
      <c r="H70" s="183"/>
      <c r="I70" s="183"/>
      <c r="J70" s="183"/>
      <c r="K70" s="183"/>
      <c r="L70" s="183"/>
      <c r="M70" s="183"/>
      <c r="N70" s="183"/>
    </row>
    <row r="71" spans="1:14" x14ac:dyDescent="0.2">
      <c r="A71" s="183"/>
      <c r="B71" s="183"/>
      <c r="C71" s="183"/>
      <c r="D71" s="183"/>
      <c r="E71" s="183"/>
      <c r="F71" s="183"/>
      <c r="G71" s="183"/>
      <c r="H71" s="183"/>
      <c r="I71" s="183"/>
      <c r="J71" s="183"/>
      <c r="K71" s="183"/>
      <c r="L71" s="183"/>
      <c r="M71" s="183"/>
      <c r="N71" s="183"/>
    </row>
    <row r="72" spans="1:14" x14ac:dyDescent="0.2">
      <c r="A72" s="183"/>
      <c r="B72" s="183"/>
      <c r="C72" s="183"/>
      <c r="D72" s="183"/>
      <c r="E72" s="183"/>
      <c r="F72" s="183"/>
      <c r="G72" s="183"/>
      <c r="H72" s="183"/>
      <c r="I72" s="183"/>
      <c r="J72" s="183"/>
      <c r="K72" s="183"/>
      <c r="L72" s="183"/>
      <c r="M72" s="183"/>
      <c r="N72" s="183"/>
    </row>
    <row r="73" spans="1:14" x14ac:dyDescent="0.2">
      <c r="A73" s="183"/>
      <c r="B73" s="183"/>
      <c r="C73" s="183"/>
      <c r="D73" s="183"/>
      <c r="E73" s="183"/>
      <c r="F73" s="183"/>
      <c r="G73" s="183"/>
      <c r="H73" s="183"/>
      <c r="I73" s="183"/>
      <c r="J73" s="183"/>
      <c r="K73" s="183"/>
      <c r="L73" s="183"/>
      <c r="M73" s="183"/>
      <c r="N73" s="183"/>
    </row>
    <row r="74" spans="1:14" x14ac:dyDescent="0.2">
      <c r="A74" s="183"/>
      <c r="B74" s="183"/>
      <c r="C74" s="183"/>
      <c r="D74" s="183"/>
      <c r="E74" s="183"/>
      <c r="F74" s="183"/>
      <c r="G74" s="183"/>
      <c r="H74" s="183"/>
      <c r="I74" s="183"/>
      <c r="J74" s="183"/>
      <c r="K74" s="183"/>
      <c r="L74" s="183"/>
      <c r="M74" s="183"/>
      <c r="N74" s="183"/>
    </row>
    <row r="75" spans="1:14" x14ac:dyDescent="0.2">
      <c r="A75" s="183"/>
      <c r="B75" s="183"/>
      <c r="C75" s="183"/>
      <c r="D75" s="183"/>
      <c r="E75" s="183"/>
      <c r="F75" s="183"/>
      <c r="G75" s="183"/>
      <c r="H75" s="183"/>
      <c r="I75" s="183"/>
      <c r="J75" s="183"/>
      <c r="K75" s="183"/>
      <c r="L75" s="183"/>
      <c r="M75" s="183"/>
      <c r="N75" s="183"/>
    </row>
    <row r="76" spans="1:14" x14ac:dyDescent="0.2">
      <c r="A76" s="183"/>
      <c r="B76" s="183"/>
      <c r="C76" s="183"/>
      <c r="D76" s="183"/>
      <c r="E76" s="183"/>
      <c r="F76" s="183"/>
      <c r="G76" s="183"/>
      <c r="H76" s="183"/>
      <c r="I76" s="183"/>
      <c r="J76" s="183"/>
      <c r="K76" s="183"/>
      <c r="L76" s="183"/>
      <c r="M76" s="183"/>
      <c r="N76" s="183"/>
    </row>
    <row r="77" spans="1:14" x14ac:dyDescent="0.2">
      <c r="A77" s="183"/>
      <c r="B77" s="183"/>
      <c r="C77" s="183"/>
      <c r="D77" s="183"/>
      <c r="E77" s="183"/>
      <c r="F77" s="183"/>
      <c r="G77" s="183"/>
      <c r="H77" s="183"/>
      <c r="I77" s="183"/>
      <c r="J77" s="183"/>
      <c r="K77" s="183"/>
      <c r="L77" s="183"/>
      <c r="M77" s="183"/>
      <c r="N77" s="183"/>
    </row>
    <row r="78" spans="1:14" x14ac:dyDescent="0.2">
      <c r="A78" s="183"/>
      <c r="B78" s="183"/>
      <c r="C78" s="183"/>
      <c r="D78" s="183"/>
      <c r="E78" s="183"/>
      <c r="F78" s="183"/>
      <c r="G78" s="183"/>
      <c r="H78" s="183"/>
      <c r="I78" s="183"/>
      <c r="J78" s="183"/>
      <c r="K78" s="183"/>
      <c r="L78" s="183"/>
      <c r="M78" s="183"/>
      <c r="N78" s="183"/>
    </row>
    <row r="79" spans="1:14" x14ac:dyDescent="0.2">
      <c r="A79" s="183"/>
      <c r="B79" s="183"/>
      <c r="C79" s="183"/>
      <c r="D79" s="183"/>
      <c r="E79" s="183"/>
      <c r="F79" s="183"/>
      <c r="G79" s="183"/>
      <c r="H79" s="183"/>
      <c r="I79" s="183"/>
      <c r="J79" s="183"/>
      <c r="K79" s="183"/>
      <c r="L79" s="183"/>
      <c r="M79" s="183"/>
      <c r="N79" s="183"/>
    </row>
    <row r="80" spans="1:14" x14ac:dyDescent="0.2">
      <c r="A80" s="183"/>
      <c r="B80" s="183"/>
      <c r="C80" s="183"/>
      <c r="D80" s="183"/>
      <c r="E80" s="183"/>
      <c r="F80" s="183"/>
      <c r="G80" s="183"/>
      <c r="H80" s="183"/>
      <c r="I80" s="183"/>
      <c r="J80" s="183"/>
      <c r="K80" s="183"/>
      <c r="L80" s="183"/>
      <c r="M80" s="183"/>
      <c r="N80" s="183"/>
    </row>
    <row r="81" spans="1:14" x14ac:dyDescent="0.2">
      <c r="A81" s="183"/>
      <c r="B81" s="183"/>
      <c r="C81" s="183"/>
      <c r="D81" s="183"/>
      <c r="E81" s="183"/>
      <c r="F81" s="183"/>
      <c r="G81" s="183"/>
      <c r="H81" s="183"/>
      <c r="I81" s="183"/>
      <c r="J81" s="183"/>
      <c r="K81" s="183"/>
      <c r="L81" s="183"/>
      <c r="M81" s="183"/>
      <c r="N81" s="183"/>
    </row>
    <row r="82" spans="1:14" x14ac:dyDescent="0.2">
      <c r="A82" s="183"/>
      <c r="B82" s="183"/>
      <c r="C82" s="183"/>
      <c r="D82" s="183"/>
      <c r="E82" s="183"/>
      <c r="F82" s="183"/>
      <c r="G82" s="183"/>
      <c r="H82" s="183"/>
      <c r="I82" s="183"/>
      <c r="J82" s="183"/>
      <c r="K82" s="183"/>
      <c r="L82" s="183"/>
      <c r="M82" s="183"/>
      <c r="N82" s="183"/>
    </row>
    <row r="83" spans="1:14" x14ac:dyDescent="0.2">
      <c r="A83" s="183"/>
      <c r="B83" s="183"/>
      <c r="C83" s="183"/>
      <c r="D83" s="183"/>
      <c r="E83" s="183"/>
      <c r="F83" s="183"/>
      <c r="G83" s="183"/>
      <c r="H83" s="183"/>
      <c r="I83" s="183"/>
      <c r="J83" s="183"/>
      <c r="K83" s="183"/>
      <c r="L83" s="183"/>
      <c r="M83" s="183"/>
      <c r="N83" s="183"/>
    </row>
    <row r="84" spans="1:14" x14ac:dyDescent="0.2">
      <c r="A84" s="183"/>
      <c r="B84" s="183"/>
      <c r="C84" s="183"/>
      <c r="D84" s="183"/>
      <c r="E84" s="183"/>
      <c r="F84" s="183"/>
      <c r="G84" s="183"/>
      <c r="H84" s="183"/>
      <c r="I84" s="183"/>
      <c r="J84" s="183"/>
      <c r="K84" s="183"/>
      <c r="L84" s="183"/>
      <c r="M84" s="183"/>
      <c r="N84" s="183"/>
    </row>
    <row r="85" spans="1:14" x14ac:dyDescent="0.2">
      <c r="A85" s="183"/>
      <c r="B85" s="183"/>
      <c r="C85" s="183"/>
      <c r="D85" s="183"/>
      <c r="E85" s="183"/>
      <c r="F85" s="183"/>
      <c r="G85" s="183"/>
      <c r="H85" s="183"/>
      <c r="I85" s="183"/>
      <c r="J85" s="183"/>
      <c r="K85" s="183"/>
      <c r="L85" s="183"/>
      <c r="M85" s="183"/>
      <c r="N85" s="183"/>
    </row>
    <row r="86" spans="1:14" x14ac:dyDescent="0.2">
      <c r="A86" s="183"/>
      <c r="B86" s="183"/>
      <c r="C86" s="183"/>
      <c r="D86" s="183"/>
      <c r="E86" s="183"/>
      <c r="F86" s="183"/>
      <c r="G86" s="183"/>
      <c r="H86" s="183"/>
      <c r="I86" s="183"/>
      <c r="J86" s="183"/>
      <c r="K86" s="183"/>
      <c r="L86" s="183"/>
      <c r="M86" s="183"/>
      <c r="N86" s="183"/>
    </row>
    <row r="87" spans="1:14" x14ac:dyDescent="0.2">
      <c r="A87" s="183"/>
      <c r="B87" s="183"/>
      <c r="C87" s="183"/>
      <c r="D87" s="183"/>
      <c r="E87" s="183"/>
      <c r="F87" s="183"/>
      <c r="G87" s="183"/>
      <c r="H87" s="183"/>
      <c r="I87" s="183"/>
      <c r="J87" s="183"/>
      <c r="K87" s="183"/>
      <c r="L87" s="183"/>
      <c r="M87" s="183"/>
      <c r="N87" s="183"/>
    </row>
    <row r="88" spans="1:14" x14ac:dyDescent="0.2">
      <c r="A88" s="183"/>
      <c r="B88" s="183"/>
      <c r="C88" s="183"/>
      <c r="D88" s="183"/>
      <c r="E88" s="183"/>
      <c r="F88" s="183"/>
      <c r="G88" s="183"/>
      <c r="H88" s="183"/>
      <c r="I88" s="183"/>
      <c r="J88" s="183"/>
      <c r="K88" s="183"/>
      <c r="L88" s="183"/>
      <c r="M88" s="183"/>
      <c r="N88" s="183"/>
    </row>
    <row r="89" spans="1:14" x14ac:dyDescent="0.2">
      <c r="A89" s="183"/>
      <c r="B89" s="183"/>
      <c r="C89" s="183"/>
      <c r="D89" s="183"/>
      <c r="E89" s="183"/>
      <c r="F89" s="183"/>
      <c r="G89" s="183"/>
      <c r="H89" s="183"/>
      <c r="I89" s="183"/>
      <c r="J89" s="183"/>
      <c r="K89" s="183"/>
      <c r="L89" s="183"/>
      <c r="M89" s="183"/>
      <c r="N89" s="183"/>
    </row>
    <row r="90" spans="1:14" x14ac:dyDescent="0.2">
      <c r="A90" s="183"/>
      <c r="B90" s="183"/>
      <c r="C90" s="183"/>
      <c r="D90" s="183"/>
      <c r="E90" s="183"/>
      <c r="F90" s="183"/>
      <c r="G90" s="183"/>
      <c r="H90" s="183"/>
      <c r="I90" s="183"/>
      <c r="J90" s="183"/>
      <c r="K90" s="183"/>
      <c r="L90" s="183"/>
      <c r="M90" s="183"/>
      <c r="N90" s="183"/>
    </row>
    <row r="91" spans="1:14" x14ac:dyDescent="0.2">
      <c r="A91" s="183"/>
      <c r="B91" s="183"/>
      <c r="C91" s="183"/>
      <c r="D91" s="183"/>
      <c r="E91" s="183"/>
      <c r="F91" s="183"/>
      <c r="G91" s="183"/>
      <c r="H91" s="183"/>
      <c r="I91" s="183"/>
      <c r="J91" s="183"/>
      <c r="K91" s="183"/>
      <c r="L91" s="183"/>
      <c r="M91" s="183"/>
      <c r="N91" s="183"/>
    </row>
    <row r="92" spans="1:14" x14ac:dyDescent="0.2">
      <c r="A92" s="183"/>
      <c r="B92" s="183"/>
      <c r="C92" s="183"/>
      <c r="D92" s="183"/>
      <c r="E92" s="183"/>
      <c r="F92" s="183"/>
      <c r="G92" s="183"/>
      <c r="H92" s="183"/>
      <c r="I92" s="183"/>
      <c r="J92" s="183"/>
      <c r="K92" s="183"/>
      <c r="L92" s="183"/>
      <c r="M92" s="183"/>
      <c r="N92" s="183"/>
    </row>
    <row r="93" spans="1:14" x14ac:dyDescent="0.2">
      <c r="A93" s="183"/>
      <c r="B93" s="183"/>
      <c r="C93" s="183"/>
      <c r="D93" s="183"/>
      <c r="E93" s="183"/>
      <c r="F93" s="183"/>
      <c r="G93" s="183"/>
      <c r="H93" s="183"/>
      <c r="I93" s="183"/>
      <c r="J93" s="183"/>
      <c r="K93" s="183"/>
      <c r="L93" s="183"/>
      <c r="M93" s="183"/>
      <c r="N93" s="183"/>
    </row>
    <row r="94" spans="1:14" x14ac:dyDescent="0.2">
      <c r="A94" s="183"/>
      <c r="B94" s="183"/>
      <c r="C94" s="183"/>
      <c r="D94" s="183"/>
      <c r="E94" s="183"/>
      <c r="F94" s="183"/>
      <c r="G94" s="183"/>
      <c r="H94" s="183"/>
      <c r="I94" s="183"/>
      <c r="J94" s="183"/>
      <c r="K94" s="183"/>
      <c r="L94" s="183"/>
      <c r="M94" s="183"/>
      <c r="N94" s="183"/>
    </row>
    <row r="95" spans="1:14" x14ac:dyDescent="0.2">
      <c r="A95" s="183"/>
      <c r="B95" s="183"/>
      <c r="C95" s="183"/>
      <c r="D95" s="183"/>
      <c r="E95" s="183"/>
      <c r="F95" s="183"/>
      <c r="G95" s="183"/>
      <c r="H95" s="183"/>
      <c r="I95" s="183"/>
      <c r="J95" s="183"/>
      <c r="K95" s="183"/>
      <c r="L95" s="183"/>
      <c r="M95" s="183"/>
      <c r="N95" s="183"/>
    </row>
    <row r="96" spans="1:14" x14ac:dyDescent="0.2">
      <c r="A96" s="183"/>
      <c r="B96" s="183"/>
      <c r="C96" s="183"/>
      <c r="D96" s="183"/>
      <c r="E96" s="183"/>
      <c r="F96" s="183"/>
      <c r="G96" s="183"/>
      <c r="H96" s="183"/>
      <c r="I96" s="183"/>
      <c r="J96" s="183"/>
      <c r="K96" s="183"/>
      <c r="L96" s="183"/>
      <c r="M96" s="183"/>
      <c r="N96" s="183"/>
    </row>
    <row r="97" spans="1:14" x14ac:dyDescent="0.2">
      <c r="A97" s="183"/>
      <c r="B97" s="183"/>
      <c r="C97" s="183"/>
      <c r="D97" s="183"/>
      <c r="E97" s="183"/>
      <c r="F97" s="183"/>
      <c r="G97" s="183"/>
      <c r="H97" s="183"/>
      <c r="I97" s="183"/>
      <c r="J97" s="183"/>
      <c r="K97" s="183"/>
      <c r="L97" s="183"/>
      <c r="M97" s="183"/>
      <c r="N97" s="183"/>
    </row>
    <row r="98" spans="1:14" x14ac:dyDescent="0.2">
      <c r="A98" s="183"/>
      <c r="B98" s="183"/>
      <c r="C98" s="183"/>
      <c r="D98" s="183"/>
      <c r="E98" s="183"/>
      <c r="F98" s="183"/>
      <c r="G98" s="183"/>
      <c r="H98" s="183"/>
      <c r="I98" s="183"/>
      <c r="J98" s="183"/>
      <c r="K98" s="183"/>
      <c r="L98" s="183"/>
      <c r="M98" s="183"/>
      <c r="N98" s="183"/>
    </row>
    <row r="99" spans="1:14" x14ac:dyDescent="0.2">
      <c r="A99" s="183"/>
      <c r="B99" s="183"/>
      <c r="C99" s="183"/>
      <c r="D99" s="183"/>
      <c r="E99" s="183"/>
      <c r="F99" s="183"/>
      <c r="G99" s="183"/>
      <c r="H99" s="183"/>
      <c r="I99" s="183"/>
      <c r="J99" s="183"/>
      <c r="K99" s="183"/>
      <c r="L99" s="183"/>
      <c r="M99" s="183"/>
      <c r="N99" s="183"/>
    </row>
    <row r="100" spans="1:14" x14ac:dyDescent="0.2">
      <c r="A100" s="183"/>
      <c r="B100" s="183"/>
      <c r="C100" s="183"/>
      <c r="D100" s="183"/>
      <c r="E100" s="183"/>
      <c r="F100" s="183"/>
      <c r="G100" s="183"/>
      <c r="H100" s="183"/>
      <c r="I100" s="183"/>
      <c r="J100" s="183"/>
      <c r="K100" s="183"/>
      <c r="L100" s="183"/>
      <c r="M100" s="183"/>
      <c r="N100" s="183"/>
    </row>
    <row r="101" spans="1:14" x14ac:dyDescent="0.2">
      <c r="A101" s="183"/>
      <c r="B101" s="183"/>
      <c r="C101" s="183"/>
      <c r="D101" s="183"/>
      <c r="E101" s="183"/>
      <c r="F101" s="183"/>
      <c r="G101" s="183"/>
      <c r="H101" s="183"/>
      <c r="I101" s="183"/>
      <c r="J101" s="183"/>
      <c r="K101" s="183"/>
      <c r="L101" s="183"/>
      <c r="M101" s="183"/>
      <c r="N101" s="183"/>
    </row>
    <row r="102" spans="1:14" x14ac:dyDescent="0.2">
      <c r="A102" s="183"/>
      <c r="B102" s="183"/>
      <c r="C102" s="183"/>
      <c r="D102" s="183"/>
      <c r="E102" s="183"/>
      <c r="F102" s="183"/>
      <c r="G102" s="183"/>
      <c r="H102" s="183"/>
      <c r="I102" s="183"/>
      <c r="J102" s="183"/>
      <c r="K102" s="183"/>
      <c r="L102" s="183"/>
      <c r="M102" s="183"/>
      <c r="N102" s="183"/>
    </row>
    <row r="103" spans="1:14" x14ac:dyDescent="0.2">
      <c r="A103" s="183"/>
      <c r="B103" s="183"/>
      <c r="C103" s="183"/>
      <c r="D103" s="183"/>
      <c r="E103" s="183"/>
      <c r="F103" s="183"/>
      <c r="G103" s="183"/>
      <c r="H103" s="183"/>
      <c r="I103" s="183"/>
      <c r="J103" s="183"/>
      <c r="K103" s="183"/>
      <c r="L103" s="183"/>
      <c r="M103" s="183"/>
      <c r="N103" s="183"/>
    </row>
    <row r="104" spans="1:14" x14ac:dyDescent="0.2">
      <c r="A104" s="183"/>
      <c r="B104" s="183"/>
      <c r="C104" s="183"/>
      <c r="D104" s="183"/>
      <c r="E104" s="183"/>
      <c r="F104" s="183"/>
      <c r="G104" s="183"/>
      <c r="H104" s="183"/>
      <c r="I104" s="183"/>
      <c r="J104" s="183"/>
      <c r="K104" s="183"/>
      <c r="L104" s="183"/>
      <c r="M104" s="183"/>
      <c r="N104" s="183"/>
    </row>
    <row r="105" spans="1:14" x14ac:dyDescent="0.2">
      <c r="A105" s="183"/>
      <c r="B105" s="183"/>
      <c r="C105" s="183"/>
      <c r="D105" s="183"/>
      <c r="E105" s="183"/>
      <c r="F105" s="183"/>
      <c r="G105" s="183"/>
      <c r="H105" s="183"/>
      <c r="I105" s="183"/>
      <c r="J105" s="183"/>
      <c r="K105" s="183"/>
      <c r="L105" s="183"/>
      <c r="M105" s="183"/>
      <c r="N105" s="183"/>
    </row>
    <row r="106" spans="1:14" x14ac:dyDescent="0.2">
      <c r="A106" s="183"/>
      <c r="B106" s="183"/>
      <c r="C106" s="183"/>
      <c r="D106" s="183"/>
      <c r="E106" s="183"/>
      <c r="F106" s="183"/>
      <c r="G106" s="183"/>
      <c r="H106" s="183"/>
      <c r="I106" s="183"/>
      <c r="J106" s="183"/>
      <c r="K106" s="183"/>
      <c r="L106" s="183"/>
      <c r="M106" s="183"/>
      <c r="N106" s="183"/>
    </row>
  </sheetData>
  <sheetProtection algorithmName="SHA-512" hashValue="666PO+0SJGGxXjfjm9LvxzHFsYmz+KHwLyOtUN4p5KeD6XdkpOiHGTca2u9EQUT14DCGYD0eYw8qUX9KRRKCww==" saltValue="PqouX8KBJHfDNlfvCpAeCw==" spinCount="100000" sheet="1" selectLockedCells="1"/>
  <mergeCells count="16">
    <mergeCell ref="B31:N38"/>
    <mergeCell ref="B41:N47"/>
    <mergeCell ref="B21:D22"/>
    <mergeCell ref="B24:D25"/>
    <mergeCell ref="A11:N11"/>
    <mergeCell ref="N12:N13"/>
    <mergeCell ref="A14:D14"/>
    <mergeCell ref="A17:D17"/>
    <mergeCell ref="B15:D16"/>
    <mergeCell ref="A1:N1"/>
    <mergeCell ref="A2:N2"/>
    <mergeCell ref="D4:N4"/>
    <mergeCell ref="B18:D19"/>
    <mergeCell ref="B5:B6"/>
    <mergeCell ref="D6:F6"/>
    <mergeCell ref="J6:N6"/>
  </mergeCells>
  <phoneticPr fontId="2" type="noConversion"/>
  <printOptions horizontalCentered="1"/>
  <pageMargins left="0.32" right="0.34375" top="0.45" bottom="0.51" header="0.18" footer="0.23"/>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6"/>
  <sheetViews>
    <sheetView showGridLines="0" workbookViewId="0"/>
  </sheetViews>
  <sheetFormatPr defaultRowHeight="12.75" x14ac:dyDescent="0.2"/>
  <cols>
    <col min="1" max="1" width="12.42578125" bestFit="1" customWidth="1"/>
    <col min="2" max="3" width="11.85546875" bestFit="1" customWidth="1"/>
    <col min="4" max="5" width="12" bestFit="1" customWidth="1"/>
    <col min="6" max="7" width="11.5703125" bestFit="1" customWidth="1"/>
    <col min="8" max="9" width="12.42578125" bestFit="1" customWidth="1"/>
    <col min="11" max="11" width="10.5703125" bestFit="1" customWidth="1"/>
  </cols>
  <sheetData>
    <row r="1" spans="1:11" x14ac:dyDescent="0.2">
      <c r="A1" s="165" t="s">
        <v>157</v>
      </c>
      <c r="B1" s="165" t="s">
        <v>158</v>
      </c>
      <c r="C1" s="165" t="s">
        <v>159</v>
      </c>
      <c r="D1" s="165" t="s">
        <v>160</v>
      </c>
      <c r="E1" s="165" t="s">
        <v>161</v>
      </c>
      <c r="F1" s="165" t="s">
        <v>162</v>
      </c>
      <c r="G1" s="165" t="s">
        <v>163</v>
      </c>
      <c r="H1" s="165" t="s">
        <v>164</v>
      </c>
      <c r="I1" s="165" t="s">
        <v>165</v>
      </c>
      <c r="J1" s="165" t="s">
        <v>166</v>
      </c>
      <c r="K1" s="165" t="s">
        <v>167</v>
      </c>
    </row>
    <row r="2" spans="1:11" x14ac:dyDescent="0.2">
      <c r="A2" s="166" t="str">
        <f>'Summary Sheet'!$D$4</f>
        <v/>
      </c>
      <c r="B2" s="166">
        <f>ROUND('Summary Sheet'!$F$14,0)</f>
        <v>0</v>
      </c>
      <c r="C2" s="166">
        <f>ROUND('Summary Sheet'!$F$20,0)</f>
        <v>0</v>
      </c>
      <c r="D2" s="166">
        <f>ROUND('Summary Sheet'!$H$14,0)</f>
        <v>0</v>
      </c>
      <c r="E2" s="166">
        <f>ROUND('Summary Sheet'!$H$20,0)</f>
        <v>0</v>
      </c>
      <c r="F2" s="166">
        <f>ROUND('Summary Sheet'!$J$14,0)</f>
        <v>0</v>
      </c>
      <c r="G2" s="166">
        <f>ROUND('Summary Sheet'!$J$20,0)</f>
        <v>0</v>
      </c>
      <c r="H2" s="166">
        <f>ROUND('Summary Sheet'!$L$14,0)</f>
        <v>0</v>
      </c>
      <c r="I2" s="166">
        <f>ROUND('Summary Sheet'!$L$20,0)</f>
        <v>0</v>
      </c>
      <c r="J2" s="167">
        <f>'Summary Sheet'!$D$6</f>
        <v>46023</v>
      </c>
      <c r="K2" s="166" t="str">
        <f>'Summary Sheet'!$J$6</f>
        <v>REGULAR</v>
      </c>
    </row>
    <row r="3" spans="1:11" x14ac:dyDescent="0.2">
      <c r="J3" s="168"/>
    </row>
    <row r="4" spans="1:11" x14ac:dyDescent="0.2">
      <c r="J4" s="168"/>
    </row>
    <row r="6" spans="1:11" ht="18" x14ac:dyDescent="0.25">
      <c r="A6" s="417" t="s">
        <v>168</v>
      </c>
      <c r="B6" s="417"/>
      <c r="C6" s="417"/>
      <c r="D6" s="417"/>
      <c r="E6" s="417"/>
      <c r="F6" s="417"/>
      <c r="G6" s="417"/>
      <c r="H6" s="417"/>
      <c r="I6" s="417"/>
      <c r="J6" s="417"/>
      <c r="K6" s="417"/>
    </row>
  </sheetData>
  <sheetProtection selectLockedCells="1"/>
  <mergeCells count="1">
    <mergeCell ref="A6:K6"/>
  </mergeCells>
  <phoneticPr fontId="2" type="noConversion"/>
  <pageMargins left="0.25" right="0.25" top="1" bottom="1" header="0.5" footer="0.5"/>
  <pageSetup paperSize="222" orientation="landscape" r:id="rId1"/>
  <headerFooter alignWithMargins="0"/>
</worksheet>
</file>

<file path=docMetadata/LabelInfo.xml><?xml version="1.0" encoding="utf-8"?>
<clbl:labelList xmlns:clbl="http://schemas.microsoft.com/office/2020/mipLabelMetadata">
  <clbl:label id="{3847dec6-63b2-43f9-a6d0-58a40aaa1a10}" enabled="0" method="" siteId="{3847dec6-63b2-43f9-a6d0-58a40aaa1a1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COVER SHEET</vt:lpstr>
      <vt:lpstr>Worksheet A</vt:lpstr>
      <vt:lpstr>Worksheet B</vt:lpstr>
      <vt:lpstr>Worksheet C</vt:lpstr>
      <vt:lpstr>Worksheet D</vt:lpstr>
      <vt:lpstr>Worksheet OT</vt:lpstr>
      <vt:lpstr>Worksheet A-Supplement</vt:lpstr>
      <vt:lpstr>Summary Sheet</vt:lpstr>
      <vt:lpstr>Division Use Only</vt:lpstr>
      <vt:lpstr>'Summary Sheet'!Print_Area</vt:lpstr>
      <vt:lpstr>'Worksheet B'!Print_Area</vt:lpstr>
      <vt:lpstr>'Worksheet 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Rae R. Oda</dc:creator>
  <cp:lastModifiedBy>Christly K. Yoshizawa</cp:lastModifiedBy>
  <cp:lastPrinted>2022-09-01T22:42:57Z</cp:lastPrinted>
  <dcterms:created xsi:type="dcterms:W3CDTF">2008-06-28T01:12:22Z</dcterms:created>
  <dcterms:modified xsi:type="dcterms:W3CDTF">2025-07-18T19:48:10Z</dcterms:modified>
</cp:coreProperties>
</file>