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S:\PREMPUB-MV\2022 for 2023 PUBLICATION\"/>
    </mc:Choice>
  </mc:AlternateContent>
  <xr:revisionPtr revIDLastSave="0" documentId="13_ncr:1_{DDA5209D-0132-4325-871E-0B7F63667B77}" xr6:coauthVersionLast="45" xr6:coauthVersionMax="45" xr10:uidLastSave="{00000000-0000-0000-0000-000000000000}"/>
  <bookViews>
    <workbookView xWindow="-28920" yWindow="-105" windowWidth="28110" windowHeight="16440" tabRatio="735" xr2:uid="{00000000-000D-0000-FFFF-FFFF00000000}"/>
  </bookViews>
  <sheets>
    <sheet name="COVER SHEET" sheetId="14" r:id="rId1"/>
    <sheet name="Worksheet A" sheetId="1" r:id="rId2"/>
    <sheet name="Worksheet B" sheetId="4" r:id="rId3"/>
    <sheet name="Worksheet C" sheetId="5" r:id="rId4"/>
    <sheet name="Worksheet D" sheetId="17" r:id="rId5"/>
    <sheet name="Worksheet OT" sheetId="7" r:id="rId6"/>
    <sheet name="Worksheet A-Supplement" sheetId="13" r:id="rId7"/>
    <sheet name="Summary Sheet" sheetId="10" r:id="rId8"/>
    <sheet name="Division Use Only" sheetId="18" state="hidden" r:id="rId9"/>
  </sheets>
  <definedNames>
    <definedName name="_xlnm.Print_Area" localSheetId="7">'Summary Sheet'!$A$1:$N$48</definedName>
    <definedName name="_xlnm.Print_Area" localSheetId="2">'Worksheet B'!$A$1:$O$58</definedName>
    <definedName name="_xlnm.Print_Area" localSheetId="3">'Worksheet C'!$A$1:$O$58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17" l="1"/>
  <c r="J14" i="10" l="1"/>
  <c r="G16" i="1"/>
  <c r="M16" i="1"/>
  <c r="G42" i="1"/>
  <c r="G17" i="5" l="1"/>
  <c r="I17" i="7"/>
  <c r="G29" i="7"/>
  <c r="I19" i="1"/>
  <c r="J6" i="10"/>
  <c r="K2" i="18"/>
  <c r="D6" i="10"/>
  <c r="J2" i="18"/>
  <c r="D4" i="10"/>
  <c r="A2" i="18" s="1"/>
  <c r="D28" i="10"/>
  <c r="E6" i="13"/>
  <c r="K3" i="7"/>
  <c r="K3" i="17"/>
  <c r="K3" i="5"/>
  <c r="K3" i="4"/>
  <c r="K5" i="1"/>
  <c r="G15" i="5"/>
  <c r="M15" i="5"/>
  <c r="K15" i="5"/>
  <c r="O15" i="5"/>
  <c r="I15" i="5"/>
  <c r="G36" i="7"/>
  <c r="I36" i="7"/>
  <c r="O36" i="7" s="1"/>
  <c r="K36" i="7"/>
  <c r="M36" i="7"/>
  <c r="G37" i="7"/>
  <c r="O37" i="7"/>
  <c r="I37" i="7"/>
  <c r="K37" i="7"/>
  <c r="M37" i="7"/>
  <c r="G38" i="7"/>
  <c r="O38" i="7" s="1"/>
  <c r="I38" i="7"/>
  <c r="K38" i="7"/>
  <c r="M38" i="7"/>
  <c r="G39" i="7"/>
  <c r="I39" i="7"/>
  <c r="O39" i="7"/>
  <c r="K39" i="7"/>
  <c r="M39" i="7"/>
  <c r="G40" i="7"/>
  <c r="O40" i="7" s="1"/>
  <c r="I40" i="7"/>
  <c r="K40" i="7"/>
  <c r="M40" i="7"/>
  <c r="G42" i="7"/>
  <c r="O42" i="7" s="1"/>
  <c r="I42" i="7"/>
  <c r="K42" i="7"/>
  <c r="M42" i="7"/>
  <c r="G43" i="7"/>
  <c r="O43" i="7" s="1"/>
  <c r="I43" i="7"/>
  <c r="K43" i="7"/>
  <c r="M43" i="7"/>
  <c r="G49" i="17"/>
  <c r="O49" i="17"/>
  <c r="I49" i="17"/>
  <c r="K49" i="17"/>
  <c r="M49" i="17"/>
  <c r="G48" i="17"/>
  <c r="I48" i="17"/>
  <c r="K48" i="17"/>
  <c r="O48" i="17"/>
  <c r="M48" i="17"/>
  <c r="G50" i="17"/>
  <c r="O50" i="17"/>
  <c r="I50" i="17"/>
  <c r="K50" i="17"/>
  <c r="M50" i="17"/>
  <c r="G51" i="17"/>
  <c r="I51" i="17"/>
  <c r="O51" i="17"/>
  <c r="K51" i="17"/>
  <c r="M51" i="17"/>
  <c r="G52" i="17"/>
  <c r="I52" i="17"/>
  <c r="O52" i="17"/>
  <c r="K52" i="17"/>
  <c r="M52" i="17"/>
  <c r="G38" i="17"/>
  <c r="O38" i="17"/>
  <c r="I38" i="17"/>
  <c r="K38" i="17"/>
  <c r="M38" i="17"/>
  <c r="G39" i="17"/>
  <c r="O39" i="17"/>
  <c r="I39" i="17"/>
  <c r="K39" i="17"/>
  <c r="M39" i="17"/>
  <c r="G40" i="17"/>
  <c r="I40" i="17"/>
  <c r="K40" i="17"/>
  <c r="M40" i="17"/>
  <c r="G41" i="17"/>
  <c r="O41" i="17"/>
  <c r="I41" i="17"/>
  <c r="K41" i="17"/>
  <c r="M41" i="17"/>
  <c r="G42" i="17"/>
  <c r="I42" i="17"/>
  <c r="K42" i="17"/>
  <c r="O42" i="17"/>
  <c r="M42" i="17"/>
  <c r="G28" i="17"/>
  <c r="O28" i="17"/>
  <c r="I28" i="17"/>
  <c r="K28" i="17"/>
  <c r="M28" i="17"/>
  <c r="G29" i="17"/>
  <c r="I29" i="17"/>
  <c r="O29" i="17"/>
  <c r="K29" i="17"/>
  <c r="M29" i="17"/>
  <c r="G30" i="17"/>
  <c r="I30" i="17"/>
  <c r="O30" i="17"/>
  <c r="K30" i="17"/>
  <c r="M30" i="17"/>
  <c r="G31" i="17"/>
  <c r="O31" i="17"/>
  <c r="I31" i="17"/>
  <c r="K31" i="17"/>
  <c r="M31" i="17"/>
  <c r="G32" i="17"/>
  <c r="O32" i="17"/>
  <c r="I32" i="17"/>
  <c r="K32" i="17"/>
  <c r="M32" i="17"/>
  <c r="G18" i="17"/>
  <c r="O18" i="17"/>
  <c r="I18" i="17"/>
  <c r="K18" i="17"/>
  <c r="M18" i="17"/>
  <c r="G19" i="17"/>
  <c r="O19" i="17"/>
  <c r="I19" i="17"/>
  <c r="K19" i="17"/>
  <c r="M19" i="17"/>
  <c r="G20" i="17"/>
  <c r="O20" i="17"/>
  <c r="I20" i="17"/>
  <c r="K20" i="17"/>
  <c r="M20" i="17"/>
  <c r="G21" i="17"/>
  <c r="O21" i="17"/>
  <c r="I21" i="17"/>
  <c r="K21" i="17"/>
  <c r="M21" i="17"/>
  <c r="G22" i="17"/>
  <c r="I22" i="17"/>
  <c r="O22" i="17"/>
  <c r="K22" i="17"/>
  <c r="M22" i="17"/>
  <c r="K2" i="17"/>
  <c r="A3" i="17"/>
  <c r="B4" i="17"/>
  <c r="G24" i="17"/>
  <c r="I24" i="17"/>
  <c r="O24" i="17"/>
  <c r="K24" i="17"/>
  <c r="M24" i="17"/>
  <c r="G25" i="17"/>
  <c r="I25" i="17"/>
  <c r="K25" i="17"/>
  <c r="M25" i="17"/>
  <c r="O25" i="17"/>
  <c r="G34" i="17"/>
  <c r="O34" i="17"/>
  <c r="I34" i="17"/>
  <c r="K34" i="17"/>
  <c r="M34" i="17"/>
  <c r="G35" i="17"/>
  <c r="I35" i="17"/>
  <c r="O35" i="17"/>
  <c r="K35" i="17"/>
  <c r="M35" i="17"/>
  <c r="G44" i="17"/>
  <c r="I44" i="17"/>
  <c r="O44" i="17"/>
  <c r="K44" i="17"/>
  <c r="M44" i="17"/>
  <c r="G45" i="17"/>
  <c r="O45" i="17"/>
  <c r="I45" i="17"/>
  <c r="K45" i="17"/>
  <c r="M45" i="17"/>
  <c r="G54" i="17"/>
  <c r="O54" i="17"/>
  <c r="I54" i="17"/>
  <c r="K54" i="17"/>
  <c r="M54" i="17"/>
  <c r="G55" i="17"/>
  <c r="I55" i="17"/>
  <c r="K55" i="17"/>
  <c r="O55" i="17"/>
  <c r="M55" i="17"/>
  <c r="U39" i="13"/>
  <c r="U32" i="13"/>
  <c r="U25" i="13"/>
  <c r="U18" i="13"/>
  <c r="G50" i="7"/>
  <c r="I50" i="7"/>
  <c r="O50" i="7" s="1"/>
  <c r="K50" i="7"/>
  <c r="M50" i="7"/>
  <c r="G16" i="7"/>
  <c r="O16" i="7" s="1"/>
  <c r="I16" i="7"/>
  <c r="K16" i="7"/>
  <c r="M16" i="7"/>
  <c r="K53" i="7"/>
  <c r="K52" i="7"/>
  <c r="K49" i="7"/>
  <c r="K48" i="7"/>
  <c r="K47" i="7"/>
  <c r="K46" i="7"/>
  <c r="K33" i="7"/>
  <c r="K32" i="7"/>
  <c r="K30" i="7"/>
  <c r="K29" i="7"/>
  <c r="K28" i="7"/>
  <c r="K27" i="7"/>
  <c r="K26" i="7"/>
  <c r="K23" i="7"/>
  <c r="K22" i="7"/>
  <c r="K20" i="7"/>
  <c r="K19" i="7"/>
  <c r="K18" i="7"/>
  <c r="K17" i="7"/>
  <c r="I53" i="7"/>
  <c r="I52" i="7"/>
  <c r="I49" i="7"/>
  <c r="I48" i="7"/>
  <c r="I47" i="7"/>
  <c r="O47" i="7" s="1"/>
  <c r="I46" i="7"/>
  <c r="I33" i="7"/>
  <c r="I32" i="7"/>
  <c r="I30" i="7"/>
  <c r="I29" i="7"/>
  <c r="I28" i="7"/>
  <c r="I27" i="7"/>
  <c r="I26" i="7"/>
  <c r="I23" i="7"/>
  <c r="I22" i="7"/>
  <c r="I20" i="7"/>
  <c r="I19" i="7"/>
  <c r="I18" i="7"/>
  <c r="G53" i="7"/>
  <c r="G52" i="7"/>
  <c r="O52" i="7" s="1"/>
  <c r="G49" i="7"/>
  <c r="O49" i="7" s="1"/>
  <c r="G48" i="7"/>
  <c r="G47" i="7"/>
  <c r="G46" i="7"/>
  <c r="O46" i="7" s="1"/>
  <c r="G33" i="7"/>
  <c r="O33" i="7" s="1"/>
  <c r="G32" i="7"/>
  <c r="O32" i="7" s="1"/>
  <c r="G30" i="7"/>
  <c r="O30" i="7" s="1"/>
  <c r="G28" i="7"/>
  <c r="G27" i="7"/>
  <c r="O27" i="7" s="1"/>
  <c r="G26" i="7"/>
  <c r="O26" i="7" s="1"/>
  <c r="G23" i="7"/>
  <c r="O23" i="7" s="1"/>
  <c r="G22" i="7"/>
  <c r="O22" i="7" s="1"/>
  <c r="G17" i="7"/>
  <c r="G18" i="7"/>
  <c r="G19" i="7"/>
  <c r="O19" i="7" s="1"/>
  <c r="G20" i="7"/>
  <c r="O20" i="7" s="1"/>
  <c r="G45" i="5"/>
  <c r="O45" i="5"/>
  <c r="I45" i="5"/>
  <c r="K45" i="5"/>
  <c r="M45" i="5"/>
  <c r="I16" i="5"/>
  <c r="K16" i="5"/>
  <c r="K52" i="5"/>
  <c r="K51" i="5"/>
  <c r="K49" i="5"/>
  <c r="K48" i="5"/>
  <c r="K47" i="5"/>
  <c r="K46" i="5"/>
  <c r="K42" i="5"/>
  <c r="K41" i="5"/>
  <c r="K39" i="5"/>
  <c r="O39" i="5"/>
  <c r="K38" i="5"/>
  <c r="K37" i="5"/>
  <c r="O37" i="5"/>
  <c r="K36" i="5"/>
  <c r="K35" i="5"/>
  <c r="K32" i="5"/>
  <c r="K31" i="5"/>
  <c r="K29" i="5"/>
  <c r="K28" i="5"/>
  <c r="K27" i="5"/>
  <c r="K26" i="5"/>
  <c r="K25" i="5"/>
  <c r="K22" i="5"/>
  <c r="K21" i="5"/>
  <c r="K19" i="5"/>
  <c r="K18" i="5"/>
  <c r="K17" i="5"/>
  <c r="O17" i="5"/>
  <c r="I52" i="5"/>
  <c r="I51" i="5"/>
  <c r="I49" i="5"/>
  <c r="I48" i="5"/>
  <c r="O48" i="5"/>
  <c r="I47" i="5"/>
  <c r="I46" i="5"/>
  <c r="I42" i="5"/>
  <c r="I41" i="5"/>
  <c r="I39" i="5"/>
  <c r="I38" i="5"/>
  <c r="I37" i="5"/>
  <c r="I36" i="5"/>
  <c r="I35" i="5"/>
  <c r="I32" i="5"/>
  <c r="O32" i="5"/>
  <c r="I31" i="5"/>
  <c r="O31" i="5"/>
  <c r="I29" i="5"/>
  <c r="I28" i="5"/>
  <c r="I27" i="5"/>
  <c r="I26" i="5"/>
  <c r="I25" i="5"/>
  <c r="I22" i="5"/>
  <c r="I21" i="5"/>
  <c r="I19" i="5"/>
  <c r="I18" i="5"/>
  <c r="I17" i="5"/>
  <c r="G52" i="5"/>
  <c r="O52" i="5"/>
  <c r="G51" i="5"/>
  <c r="O51" i="5"/>
  <c r="G49" i="5"/>
  <c r="O49" i="5"/>
  <c r="G48" i="5"/>
  <c r="G47" i="5"/>
  <c r="O47" i="5"/>
  <c r="G46" i="5"/>
  <c r="G42" i="5"/>
  <c r="O42" i="5"/>
  <c r="G41" i="5"/>
  <c r="O41" i="5"/>
  <c r="G39" i="5"/>
  <c r="G38" i="5"/>
  <c r="G37" i="5"/>
  <c r="G36" i="5"/>
  <c r="O36" i="5"/>
  <c r="G35" i="5"/>
  <c r="O35" i="5"/>
  <c r="O40" i="5"/>
  <c r="G32" i="5"/>
  <c r="G31" i="5"/>
  <c r="G29" i="5"/>
  <c r="O29" i="5"/>
  <c r="G28" i="5"/>
  <c r="O28" i="5"/>
  <c r="G27" i="5"/>
  <c r="O27" i="5"/>
  <c r="G26" i="5"/>
  <c r="O26" i="5"/>
  <c r="G25" i="5"/>
  <c r="O25" i="5"/>
  <c r="O30" i="5"/>
  <c r="G22" i="5"/>
  <c r="O22" i="5"/>
  <c r="G21" i="5"/>
  <c r="O21" i="5"/>
  <c r="G19" i="5"/>
  <c r="O19" i="5"/>
  <c r="G18" i="5"/>
  <c r="G16" i="5"/>
  <c r="O16" i="5"/>
  <c r="G35" i="4"/>
  <c r="I35" i="4"/>
  <c r="O35" i="4"/>
  <c r="K35" i="4"/>
  <c r="M35" i="4"/>
  <c r="G36" i="4"/>
  <c r="O36" i="4"/>
  <c r="I36" i="4"/>
  <c r="K36" i="4"/>
  <c r="M36" i="4"/>
  <c r="G37" i="4"/>
  <c r="O37" i="4"/>
  <c r="I37" i="4"/>
  <c r="K37" i="4"/>
  <c r="M37" i="4"/>
  <c r="G38" i="4"/>
  <c r="I38" i="4"/>
  <c r="O38" i="4"/>
  <c r="K38" i="4"/>
  <c r="M38" i="4"/>
  <c r="G39" i="4"/>
  <c r="I39" i="4"/>
  <c r="O39" i="4"/>
  <c r="K39" i="4"/>
  <c r="M39" i="4"/>
  <c r="G21" i="4"/>
  <c r="O21" i="4"/>
  <c r="I21" i="4"/>
  <c r="K21" i="4"/>
  <c r="M21" i="4"/>
  <c r="G15" i="4"/>
  <c r="O15" i="4"/>
  <c r="I15" i="4"/>
  <c r="K15" i="4"/>
  <c r="M15" i="4"/>
  <c r="G16" i="4"/>
  <c r="O16" i="4"/>
  <c r="I16" i="4"/>
  <c r="K16" i="4"/>
  <c r="M16" i="4"/>
  <c r="G17" i="4"/>
  <c r="I17" i="4"/>
  <c r="O17" i="4"/>
  <c r="K17" i="4"/>
  <c r="M17" i="4"/>
  <c r="G18" i="4"/>
  <c r="O18" i="4"/>
  <c r="I18" i="4"/>
  <c r="K18" i="4"/>
  <c r="M18" i="4"/>
  <c r="G19" i="4"/>
  <c r="O19" i="4"/>
  <c r="I19" i="4"/>
  <c r="K19" i="4"/>
  <c r="M19" i="4"/>
  <c r="K52" i="4"/>
  <c r="K51" i="4"/>
  <c r="O51" i="4"/>
  <c r="K49" i="4"/>
  <c r="O49" i="4"/>
  <c r="K48" i="4"/>
  <c r="K47" i="4"/>
  <c r="K46" i="4"/>
  <c r="K45" i="4"/>
  <c r="K42" i="4"/>
  <c r="K41" i="4"/>
  <c r="O41" i="4"/>
  <c r="K32" i="4"/>
  <c r="K31" i="4"/>
  <c r="K29" i="4"/>
  <c r="K28" i="4"/>
  <c r="K27" i="4"/>
  <c r="K26" i="4"/>
  <c r="K25" i="4"/>
  <c r="K22" i="4"/>
  <c r="O22" i="4"/>
  <c r="I52" i="4"/>
  <c r="I51" i="4"/>
  <c r="I49" i="4"/>
  <c r="I48" i="4"/>
  <c r="I47" i="4"/>
  <c r="I46" i="4"/>
  <c r="I45" i="4"/>
  <c r="O45" i="4"/>
  <c r="I42" i="4"/>
  <c r="I41" i="4"/>
  <c r="I32" i="4"/>
  <c r="I31" i="4"/>
  <c r="I29" i="4"/>
  <c r="I28" i="4"/>
  <c r="O28" i="4"/>
  <c r="I27" i="4"/>
  <c r="O27" i="4"/>
  <c r="I26" i="4"/>
  <c r="I25" i="4"/>
  <c r="I22" i="4"/>
  <c r="G52" i="4"/>
  <c r="O52" i="4"/>
  <c r="G51" i="4"/>
  <c r="G49" i="4"/>
  <c r="G48" i="4"/>
  <c r="G47" i="4"/>
  <c r="O47" i="4"/>
  <c r="G46" i="4"/>
  <c r="O46" i="4"/>
  <c r="G45" i="4"/>
  <c r="G42" i="4"/>
  <c r="G41" i="4"/>
  <c r="G32" i="4"/>
  <c r="G31" i="4"/>
  <c r="O31" i="4"/>
  <c r="G29" i="4"/>
  <c r="O29" i="4"/>
  <c r="G28" i="4"/>
  <c r="G27" i="4"/>
  <c r="G26" i="4"/>
  <c r="O26" i="4"/>
  <c r="G25" i="4"/>
  <c r="O25" i="4"/>
  <c r="G22" i="4"/>
  <c r="G46" i="1"/>
  <c r="I46" i="1"/>
  <c r="K46" i="1"/>
  <c r="M46" i="1"/>
  <c r="G47" i="1"/>
  <c r="O47" i="1"/>
  <c r="I47" i="1"/>
  <c r="K47" i="1"/>
  <c r="M47" i="1"/>
  <c r="G48" i="1"/>
  <c r="I48" i="1"/>
  <c r="O48" i="1"/>
  <c r="K48" i="1"/>
  <c r="M48" i="1"/>
  <c r="G49" i="1"/>
  <c r="I49" i="1"/>
  <c r="K49" i="1"/>
  <c r="O49" i="1"/>
  <c r="M49" i="1"/>
  <c r="G50" i="1"/>
  <c r="I50" i="1"/>
  <c r="O50" i="1"/>
  <c r="K50" i="1"/>
  <c r="M50" i="1"/>
  <c r="G52" i="1"/>
  <c r="O52" i="1"/>
  <c r="I52" i="1"/>
  <c r="K52" i="1"/>
  <c r="M52" i="1"/>
  <c r="G53" i="1"/>
  <c r="O53" i="1"/>
  <c r="I53" i="1"/>
  <c r="K53" i="1"/>
  <c r="M53" i="1"/>
  <c r="G36" i="1"/>
  <c r="I36" i="1"/>
  <c r="K36" i="1"/>
  <c r="O36" i="1"/>
  <c r="O41" i="1"/>
  <c r="M36" i="1"/>
  <c r="G37" i="1"/>
  <c r="I37" i="1"/>
  <c r="O37" i="1"/>
  <c r="K37" i="1"/>
  <c r="M37" i="1"/>
  <c r="G38" i="1"/>
  <c r="O38" i="1"/>
  <c r="I38" i="1"/>
  <c r="K38" i="1"/>
  <c r="M38" i="1"/>
  <c r="G39" i="1"/>
  <c r="I39" i="1"/>
  <c r="K39" i="1"/>
  <c r="O39" i="1"/>
  <c r="M39" i="1"/>
  <c r="G40" i="1"/>
  <c r="O40" i="1"/>
  <c r="I40" i="1"/>
  <c r="K40" i="1"/>
  <c r="M40" i="1"/>
  <c r="I42" i="1"/>
  <c r="O42" i="1"/>
  <c r="O44" i="1" s="1"/>
  <c r="K42" i="1"/>
  <c r="M42" i="1"/>
  <c r="G43" i="1"/>
  <c r="I43" i="1"/>
  <c r="K43" i="1"/>
  <c r="M43" i="1"/>
  <c r="O43" i="1"/>
  <c r="G26" i="1"/>
  <c r="O26" i="1"/>
  <c r="O31" i="1"/>
  <c r="I26" i="1"/>
  <c r="K26" i="1"/>
  <c r="M26" i="1"/>
  <c r="G27" i="1"/>
  <c r="O27" i="1"/>
  <c r="I27" i="1"/>
  <c r="K27" i="1"/>
  <c r="M27" i="1"/>
  <c r="G28" i="1"/>
  <c r="O28" i="1"/>
  <c r="I28" i="1"/>
  <c r="K28" i="1"/>
  <c r="M28" i="1"/>
  <c r="G29" i="1"/>
  <c r="O29" i="1"/>
  <c r="I29" i="1"/>
  <c r="K29" i="1"/>
  <c r="M29" i="1"/>
  <c r="G30" i="1"/>
  <c r="O30" i="1"/>
  <c r="I30" i="1"/>
  <c r="K30" i="1"/>
  <c r="M30" i="1"/>
  <c r="G32" i="1"/>
  <c r="I32" i="1"/>
  <c r="K32" i="1"/>
  <c r="M32" i="1"/>
  <c r="O32" i="1"/>
  <c r="G33" i="1"/>
  <c r="I33" i="1"/>
  <c r="K33" i="1"/>
  <c r="O33" i="1"/>
  <c r="M33" i="1"/>
  <c r="I16" i="1"/>
  <c r="O16" i="1"/>
  <c r="O21" i="1" s="1"/>
  <c r="O24" i="1" s="1"/>
  <c r="K16" i="1"/>
  <c r="G17" i="1"/>
  <c r="I17" i="1"/>
  <c r="O17" i="1"/>
  <c r="K17" i="1"/>
  <c r="M17" i="1"/>
  <c r="G18" i="1"/>
  <c r="O18" i="1"/>
  <c r="I18" i="1"/>
  <c r="K18" i="1"/>
  <c r="M18" i="1"/>
  <c r="G19" i="1"/>
  <c r="O19" i="1"/>
  <c r="K19" i="1"/>
  <c r="M19" i="1"/>
  <c r="G20" i="1"/>
  <c r="I20" i="1"/>
  <c r="O20" i="1"/>
  <c r="K20" i="1"/>
  <c r="M20" i="1"/>
  <c r="G22" i="1"/>
  <c r="I22" i="1"/>
  <c r="O22" i="1"/>
  <c r="K22" i="1"/>
  <c r="M22" i="1"/>
  <c r="G23" i="1"/>
  <c r="I23" i="1"/>
  <c r="O23" i="1"/>
  <c r="K23" i="1"/>
  <c r="M23" i="1"/>
  <c r="R3" i="13"/>
  <c r="A3" i="13"/>
  <c r="A3" i="5"/>
  <c r="A3" i="4"/>
  <c r="B4" i="7"/>
  <c r="B4" i="5"/>
  <c r="B4" i="4"/>
  <c r="B6" i="1"/>
  <c r="A3" i="7"/>
  <c r="A5" i="1"/>
  <c r="E5" i="13"/>
  <c r="K2" i="7"/>
  <c r="K2" i="5"/>
  <c r="K2" i="4"/>
  <c r="K4" i="1"/>
  <c r="M53" i="7"/>
  <c r="O53" i="7" s="1"/>
  <c r="M52" i="7"/>
  <c r="M49" i="7"/>
  <c r="M48" i="7"/>
  <c r="O48" i="7" s="1"/>
  <c r="M47" i="7"/>
  <c r="M46" i="7"/>
  <c r="M33" i="7"/>
  <c r="M32" i="7"/>
  <c r="M30" i="7"/>
  <c r="M29" i="7"/>
  <c r="O29" i="7" s="1"/>
  <c r="M28" i="7"/>
  <c r="O28" i="7" s="1"/>
  <c r="M27" i="7"/>
  <c r="M26" i="7"/>
  <c r="M23" i="7"/>
  <c r="M22" i="7"/>
  <c r="M20" i="7"/>
  <c r="M19" i="7"/>
  <c r="M18" i="7"/>
  <c r="O18" i="7" s="1"/>
  <c r="M17" i="7"/>
  <c r="O17" i="7" s="1"/>
  <c r="M47" i="5"/>
  <c r="M52" i="5"/>
  <c r="M51" i="5"/>
  <c r="M49" i="5"/>
  <c r="M48" i="5"/>
  <c r="M46" i="5"/>
  <c r="O46" i="5"/>
  <c r="M42" i="5"/>
  <c r="M41" i="5"/>
  <c r="M39" i="5"/>
  <c r="M38" i="5"/>
  <c r="O38" i="5"/>
  <c r="M37" i="5"/>
  <c r="M36" i="5"/>
  <c r="M35" i="5"/>
  <c r="M32" i="5"/>
  <c r="M31" i="5"/>
  <c r="M29" i="5"/>
  <c r="M28" i="5"/>
  <c r="M27" i="5"/>
  <c r="M26" i="5"/>
  <c r="M25" i="5"/>
  <c r="M22" i="5"/>
  <c r="M21" i="5"/>
  <c r="M16" i="5"/>
  <c r="M17" i="5"/>
  <c r="M18" i="5"/>
  <c r="O18" i="5"/>
  <c r="M19" i="5"/>
  <c r="M26" i="4"/>
  <c r="M52" i="4"/>
  <c r="M51" i="4"/>
  <c r="M49" i="4"/>
  <c r="M48" i="4"/>
  <c r="O48" i="4"/>
  <c r="M47" i="4"/>
  <c r="M46" i="4"/>
  <c r="M45" i="4"/>
  <c r="M42" i="4"/>
  <c r="O42" i="4"/>
  <c r="M41" i="4"/>
  <c r="M32" i="4"/>
  <c r="O32" i="4"/>
  <c r="M31" i="4"/>
  <c r="M29" i="4"/>
  <c r="M28" i="4"/>
  <c r="M27" i="4"/>
  <c r="M25" i="4"/>
  <c r="M22" i="4"/>
  <c r="O46" i="1"/>
  <c r="F2" i="18"/>
  <c r="O23" i="17"/>
  <c r="O53" i="17"/>
  <c r="O33" i="5"/>
  <c r="H20" i="10"/>
  <c r="E2" i="18"/>
  <c r="O20" i="4"/>
  <c r="O50" i="5"/>
  <c r="O40" i="4"/>
  <c r="O51" i="1"/>
  <c r="O54" i="1"/>
  <c r="L14" i="10"/>
  <c r="H2" i="18"/>
  <c r="O43" i="17"/>
  <c r="O30" i="4"/>
  <c r="O50" i="4"/>
  <c r="O33" i="17"/>
  <c r="O34" i="1"/>
  <c r="H14" i="10"/>
  <c r="D2" i="18"/>
  <c r="J20" i="10"/>
  <c r="G2" i="18"/>
  <c r="O43" i="5"/>
  <c r="L20" i="10"/>
  <c r="I2" i="18"/>
  <c r="O53" i="5"/>
  <c r="O23" i="4"/>
  <c r="F17" i="10"/>
  <c r="O43" i="4"/>
  <c r="J17" i="10"/>
  <c r="J23" i="10"/>
  <c r="O46" i="17"/>
  <c r="L23" i="10"/>
  <c r="O56" i="17"/>
  <c r="O36" i="17"/>
  <c r="H23" i="10"/>
  <c r="L17" i="10"/>
  <c r="O53" i="4"/>
  <c r="H17" i="10"/>
  <c r="O33" i="4"/>
  <c r="F23" i="10"/>
  <c r="O26" i="17"/>
  <c r="O51" i="7" l="1"/>
  <c r="O41" i="7"/>
  <c r="O31" i="7"/>
  <c r="O21" i="7"/>
  <c r="F14" i="10"/>
  <c r="B2" i="18" s="1"/>
  <c r="O20" i="5"/>
  <c r="F20" i="10" s="1"/>
  <c r="C2" i="18" s="1"/>
  <c r="O24" i="7" l="1"/>
  <c r="N14" i="10"/>
  <c r="O34" i="7"/>
  <c r="N17" i="10"/>
  <c r="N20" i="10"/>
  <c r="O44" i="7"/>
  <c r="N23" i="10"/>
  <c r="O54" i="7"/>
  <c r="O23" i="5"/>
</calcChain>
</file>

<file path=xl/sharedStrings.xml><?xml version="1.0" encoding="utf-8"?>
<sst xmlns="http://schemas.openxmlformats.org/spreadsheetml/2006/main" count="572" uniqueCount="191">
  <si>
    <t>Automobile:</t>
  </si>
  <si>
    <t>Classification:</t>
  </si>
  <si>
    <t>Pleasure Use,</t>
  </si>
  <si>
    <t>Territory 01 – Oahu</t>
  </si>
  <si>
    <t xml:space="preserve"> $20,000/40,000 BI</t>
  </si>
  <si>
    <t xml:space="preserve"> $10,000 PD</t>
  </si>
  <si>
    <t xml:space="preserve"> $10,000 Basic PIP</t>
  </si>
  <si>
    <t xml:space="preserve"> $20,000/40,000 UM (S)</t>
  </si>
  <si>
    <t xml:space="preserve"> $20,000/40,000 UIM (S)</t>
  </si>
  <si>
    <t xml:space="preserve"> $100 Ded Comp </t>
  </si>
  <si>
    <t xml:space="preserve"> $500 Ded Coll</t>
  </si>
  <si>
    <t>Territory 03 – Maui</t>
  </si>
  <si>
    <t xml:space="preserve"> $100 Ded Comp</t>
  </si>
  <si>
    <t>Territory 04 – Kauai</t>
  </si>
  <si>
    <t>$100 Ded Comp</t>
  </si>
  <si>
    <t>Territory 05 – Hawaii</t>
  </si>
  <si>
    <t>(S) = stacked</t>
  </si>
  <si>
    <t>Sub Total:</t>
  </si>
  <si>
    <t>Total:</t>
  </si>
  <si>
    <t>One (1) Speeding Conviction</t>
  </si>
  <si>
    <t>$20,000/40,000 BI</t>
  </si>
  <si>
    <t>$10,000 PD</t>
  </si>
  <si>
    <t>$10,000 PIP</t>
  </si>
  <si>
    <t>$20,000/40,000 UM, STACKED</t>
  </si>
  <si>
    <t>$20,000/40,000 UIM, STACKED</t>
  </si>
  <si>
    <t>Worksheet A (or A-Supplement)</t>
  </si>
  <si>
    <t>Worksheet B</t>
  </si>
  <si>
    <t>Worksheet C</t>
  </si>
  <si>
    <t>Worksheet D</t>
  </si>
  <si>
    <t>Oahu (01)</t>
  </si>
  <si>
    <t>Maui (03)</t>
  </si>
  <si>
    <t>Kauai (04)</t>
  </si>
  <si>
    <t>Hawaii (05)</t>
  </si>
  <si>
    <t>Other Territory*</t>
  </si>
  <si>
    <t>*Insurers with other territories must complete worksheet OT</t>
  </si>
  <si>
    <t>Pleasure Use</t>
  </si>
  <si>
    <t>As Reflected in Manual</t>
  </si>
  <si>
    <t>Limits</t>
  </si>
  <si>
    <t>Rates</t>
  </si>
  <si>
    <t>Min Required</t>
  </si>
  <si>
    <t>Statutory Limits</t>
  </si>
  <si>
    <t>Pleasure</t>
  </si>
  <si>
    <t>Use</t>
  </si>
  <si>
    <t>Clean Driving</t>
  </si>
  <si>
    <t>Record</t>
  </si>
  <si>
    <t>Single</t>
  </si>
  <si>
    <t>Vehicle</t>
  </si>
  <si>
    <t>*Other</t>
  </si>
  <si>
    <t>Disclose all rating relativities used in deriving annual base rates to adjust to:</t>
  </si>
  <si>
    <t>BI</t>
  </si>
  <si>
    <t>PD</t>
  </si>
  <si>
    <t>PIP</t>
  </si>
  <si>
    <t>UM (S)</t>
  </si>
  <si>
    <t>UIM (S)</t>
  </si>
  <si>
    <t>Pleasure Use, Clear Driving Record</t>
  </si>
  <si>
    <t>ANNUAL PREMIUMS</t>
  </si>
  <si>
    <t>SR-22 Rating Factor:</t>
  </si>
  <si>
    <t>WORKSHEET A-Supplement (Complete only if applicable)</t>
  </si>
  <si>
    <t>Annual Base Rates at Minimum</t>
  </si>
  <si>
    <t>Required Statutory Limits for Single</t>
  </si>
  <si>
    <t>Vehicle, One Registered Owner</t>
  </si>
  <si>
    <t>HAWAII MOTOR VEHICLE PREMIUM QUOTATIONS - ANNUAL PREMIUMS</t>
  </si>
  <si>
    <t>DATE:</t>
  </si>
  <si>
    <t>(Separate multiple entries with a semi-colon)</t>
  </si>
  <si>
    <t>(leave blank if submitted by Responsible Officer)</t>
  </si>
  <si>
    <t>Risk Characteristics:</t>
  </si>
  <si>
    <t xml:space="preserve"> $20,000/40,000 UM (Stacked)</t>
  </si>
  <si>
    <t xml:space="preserve"> $20,000/40,000 UIM (Stacked)</t>
  </si>
  <si>
    <t>Adjustment (1)</t>
  </si>
  <si>
    <t>Adjustment (2)</t>
  </si>
  <si>
    <t>Other Territory (describe):</t>
  </si>
  <si>
    <t>**Other</t>
  </si>
  <si>
    <t xml:space="preserve">If your rating factors for pleasure use, clear driving record, and single vehicle are other than 1.00, you must complete
Worksheet A-Supplement in addition to the physical damage portion of this worksheet. </t>
  </si>
  <si>
    <t>Effective Date:</t>
  </si>
  <si>
    <t>**Other Factor (2)</t>
  </si>
  <si>
    <t>***Other Factor (3)</t>
  </si>
  <si>
    <t>*Other Factor (1)</t>
  </si>
  <si>
    <t>*Other Factor(1)-Explanation:</t>
  </si>
  <si>
    <t>Column (1)</t>
  </si>
  <si>
    <t>Column (2)</t>
  </si>
  <si>
    <t>Column (3)</t>
  </si>
  <si>
    <t>Column (4)</t>
  </si>
  <si>
    <t>Column (5)</t>
  </si>
  <si>
    <t>Column (6)</t>
  </si>
  <si>
    <t>Primary &amp; Secondary:</t>
  </si>
  <si>
    <t>ANNUAL
PREMIUM</t>
  </si>
  <si>
    <t>**Other Factor(2)-Explanation:</t>
  </si>
  <si>
    <t>***Other Factor(3)-Explanation:</t>
  </si>
  <si>
    <t>Primary &amp; Secondary Factor</t>
  </si>
  <si>
    <t>Primary Factor:</t>
  </si>
  <si>
    <t>Secondary Factor:</t>
  </si>
  <si>
    <t>*Other Factor (1):</t>
  </si>
  <si>
    <t>**Other Factor (2):</t>
  </si>
  <si>
    <t>**Other Factor (3):</t>
  </si>
  <si>
    <t>(Sub Total will automatically be reflected on Summary Sheet)</t>
  </si>
  <si>
    <t>WORKSHEET A</t>
  </si>
  <si>
    <t>WORKSHEET B</t>
  </si>
  <si>
    <t>No Surcharge On At-Fault</t>
  </si>
  <si>
    <t>Accidents Under $</t>
  </si>
  <si>
    <t>$1,000 Property Loss Only</t>
  </si>
  <si>
    <t>Pleasure Use, One (1) Accident,</t>
  </si>
  <si>
    <t>WORKSHEET C</t>
  </si>
  <si>
    <t>(If completed, Sub Total will automatically be reflected on Summary Sheet)</t>
  </si>
  <si>
    <t>WORKSHEET OT</t>
  </si>
  <si>
    <t>WORKSHEET D</t>
  </si>
  <si>
    <t>With Proof of Financial Responsibility (SR-22)</t>
  </si>
  <si>
    <t>[Put an x in each box that applies]</t>
  </si>
  <si>
    <t>HAWAII MV PREMIUM QUOTATIONS - ANNUAL PREMIUMS</t>
  </si>
  <si>
    <t>***Other Factor (3):</t>
  </si>
  <si>
    <t>One (1) Driving Under Influence</t>
  </si>
  <si>
    <t>Column (7)</t>
  </si>
  <si>
    <t>Column (8)</t>
  </si>
  <si>
    <t>Column (9)</t>
  </si>
  <si>
    <t>*Other Adjustment (1)-Explanation:</t>
  </si>
  <si>
    <t>**Other Adjustment (2)-Explanation:</t>
  </si>
  <si>
    <t xml:space="preserve">Automobile:  </t>
  </si>
  <si>
    <r>
      <t xml:space="preserve">Please complete this cover sheet </t>
    </r>
    <r>
      <rPr>
        <b/>
        <i/>
        <sz val="9"/>
        <color indexed="10"/>
        <rFont val="Arial"/>
        <family val="2"/>
      </rPr>
      <t xml:space="preserve">BEFORE </t>
    </r>
    <r>
      <rPr>
        <sz val="9"/>
        <color indexed="8"/>
        <rFont val="Arial"/>
        <family val="2"/>
      </rPr>
      <t xml:space="preserve">proceeding to the Premium Worksheets. The Premium Worksheets will automatically populate with the information provided on this page.  </t>
    </r>
  </si>
  <si>
    <t>Insurer(s):</t>
  </si>
  <si>
    <t>Address:</t>
  </si>
  <si>
    <t>NAIC GROUP #:</t>
  </si>
  <si>
    <t>(If applicable)</t>
  </si>
  <si>
    <t>Responsible Officer Name:</t>
  </si>
  <si>
    <t>Email Address:</t>
  </si>
  <si>
    <t>Preparer Name:</t>
  </si>
  <si>
    <t>ISO Comprehensive Symbol:</t>
  </si>
  <si>
    <t>ISO Collision Symbol:</t>
  </si>
  <si>
    <t>Model Year:</t>
  </si>
  <si>
    <t>VIN #:</t>
  </si>
  <si>
    <t>Insurer Comprehensive Symbol (if different from ISO):</t>
  </si>
  <si>
    <t>Insurer Collision Symbol (if different from ISO):</t>
  </si>
  <si>
    <t>REGULAR</t>
  </si>
  <si>
    <t>PROGRAM:</t>
  </si>
  <si>
    <t>INSURER:</t>
  </si>
  <si>
    <t>Single Vehicle, Clear Driving Record, One Driver/One Vehicle</t>
  </si>
  <si>
    <t>Pleasure Use, One Registered Owner</t>
  </si>
  <si>
    <t>Title:</t>
  </si>
  <si>
    <t>Phone #:</t>
  </si>
  <si>
    <t>SUBTOTALS:</t>
  </si>
  <si>
    <t>MV PREMIUM SUMMARY SHEET</t>
  </si>
  <si>
    <t>Pleasure Use,
Clear record</t>
  </si>
  <si>
    <t>Pleasure Use, 1 accident,
$1,000 property loss</t>
  </si>
  <si>
    <t>Pleasure Use,
1 speeding conviction</t>
  </si>
  <si>
    <t>Pleasure Use,
1 DUI conviction w/SR-22</t>
  </si>
  <si>
    <t>EFFECTIVE DATE:</t>
  </si>
  <si>
    <t>**If OTHER, explain:</t>
  </si>
  <si>
    <r>
      <t xml:space="preserve">Worksheet A Profile:  </t>
    </r>
    <r>
      <rPr>
        <b/>
        <sz val="10"/>
        <color indexed="10"/>
        <rFont val="Arial"/>
        <family val="2"/>
      </rPr>
      <t>Pleasure Use, Clear Driving Record</t>
    </r>
  </si>
  <si>
    <r>
      <t xml:space="preserve">Worksheet B Profile:  </t>
    </r>
    <r>
      <rPr>
        <b/>
        <sz val="10"/>
        <color indexed="10"/>
        <rFont val="Arial"/>
        <family val="2"/>
      </rPr>
      <t>Pleasure Use, 1 Accident Under $1,000 Property Loss</t>
    </r>
  </si>
  <si>
    <r>
      <t xml:space="preserve">Worksheet C Profile:  </t>
    </r>
    <r>
      <rPr>
        <b/>
        <sz val="10"/>
        <color indexed="10"/>
        <rFont val="Arial"/>
        <family val="2"/>
      </rPr>
      <t>Pleasure Use, 1 Speeding Conviction</t>
    </r>
  </si>
  <si>
    <r>
      <t xml:space="preserve">Worksheet D Profile:  </t>
    </r>
    <r>
      <rPr>
        <b/>
        <sz val="10"/>
        <color indexed="10"/>
        <rFont val="Arial"/>
        <family val="2"/>
      </rPr>
      <t>Pleasure Use, 1 DUI Conviction With SR-22</t>
    </r>
  </si>
  <si>
    <t>Insurer
Group Name:</t>
  </si>
  <si>
    <t>NAIC Number(s):</t>
  </si>
  <si>
    <t>Last Rate Revision:</t>
  </si>
  <si>
    <r>
      <t xml:space="preserve">DETERMINATION FOR ANNUAL RATES AT BASE LIMITS </t>
    </r>
    <r>
      <rPr>
        <b/>
        <sz val="11"/>
        <color indexed="10"/>
        <rFont val="Arial"/>
        <family val="2"/>
      </rPr>
      <t>WORKSHEET A-SUPLEMENT</t>
    </r>
  </si>
  <si>
    <t>RISK CHARACTERISTICS</t>
  </si>
  <si>
    <t>DUI conviction</t>
  </si>
  <si>
    <t>Administrative License Revocations</t>
  </si>
  <si>
    <r>
      <t xml:space="preserve">Insurer does </t>
    </r>
    <r>
      <rPr>
        <b/>
        <u/>
        <sz val="9"/>
        <rFont val="Arial"/>
        <family val="2"/>
      </rPr>
      <t>not</t>
    </r>
    <r>
      <rPr>
        <b/>
        <sz val="9"/>
        <rFont val="Arial"/>
        <family val="2"/>
      </rPr>
      <t xml:space="preserve"> accept NEW applicants with:</t>
    </r>
  </si>
  <si>
    <t>Annual
Base
Premium</t>
  </si>
  <si>
    <t>COVERSHEET</t>
  </si>
  <si>
    <t>EXEMPTION REQUEST/SPECIAL ANNOTATION</t>
  </si>
  <si>
    <t>NOTHING TO REPORT</t>
  </si>
  <si>
    <t>*Use the box below if you are requesting an exemption from publication or special annotation:</t>
  </si>
  <si>
    <r>
      <t xml:space="preserve">(If submitting for a group, </t>
    </r>
    <r>
      <rPr>
        <i/>
        <u/>
        <sz val="9"/>
        <rFont val="Arial"/>
        <family val="2"/>
      </rPr>
      <t>each</t>
    </r>
    <r>
      <rPr>
        <i/>
        <sz val="9"/>
        <rFont val="Arial"/>
        <family val="2"/>
      </rPr>
      <t xml:space="preserve"> insurer must also be identified above)</t>
    </r>
  </si>
  <si>
    <t>Private Passenger Auto Program:</t>
  </si>
  <si>
    <t>Coversheet only.  If submitting for a group of insurers, EACH insurer must be separately identified below.</t>
  </si>
  <si>
    <t xml:space="preserve">Check box if you declare that the insurer(s) do not have Private Passenger Auto Rates filed in Hawaii. Complete </t>
  </si>
  <si>
    <t>Check box if you are requesting an exemption from publication or special annotation and have Private Passenger</t>
  </si>
  <si>
    <r>
      <t xml:space="preserve">Auto rates filed in Hawaii.  *Provide an explanation below.  </t>
    </r>
    <r>
      <rPr>
        <sz val="9"/>
        <color indexed="10"/>
        <rFont val="Arial"/>
        <family val="2"/>
      </rPr>
      <t>Worksheets must be completed.</t>
    </r>
  </si>
  <si>
    <t>INSURER</t>
  </si>
  <si>
    <t>WRK A-OAH</t>
  </si>
  <si>
    <t>WRK C-OAH</t>
  </si>
  <si>
    <t>WRK A-MAU</t>
  </si>
  <si>
    <t>WRK C-MAU</t>
  </si>
  <si>
    <t>WRK A-KAU</t>
  </si>
  <si>
    <t>WRK C-KAU</t>
  </si>
  <si>
    <t>WRK A-HAW</t>
  </si>
  <si>
    <t>WRK C-HAW</t>
  </si>
  <si>
    <t>EFF DT</t>
  </si>
  <si>
    <t>PROGRAM</t>
  </si>
  <si>
    <t>FOR DIVISION USE ONLY</t>
  </si>
  <si>
    <t>State Tracking # of</t>
  </si>
  <si>
    <r>
      <t>(SELECT:</t>
    </r>
    <r>
      <rPr>
        <b/>
        <sz val="9"/>
        <color indexed="12"/>
        <rFont val="Arial"/>
        <family val="2"/>
      </rPr>
      <t xml:space="preserve">  </t>
    </r>
    <r>
      <rPr>
        <b/>
        <sz val="9"/>
        <color indexed="10"/>
        <rFont val="Arial"/>
        <family val="2"/>
      </rPr>
      <t>REGULAR, MASS MERCHANDISING, PENDING RATE FILING or</t>
    </r>
    <r>
      <rPr>
        <b/>
        <sz val="9"/>
        <color indexed="12"/>
        <rFont val="Arial"/>
        <family val="2"/>
      </rPr>
      <t xml:space="preserve"> </t>
    </r>
    <r>
      <rPr>
        <b/>
        <sz val="9"/>
        <color indexed="10"/>
        <rFont val="Arial"/>
        <family val="2"/>
      </rPr>
      <t>OTHER**</t>
    </r>
    <r>
      <rPr>
        <b/>
        <sz val="9"/>
        <rFont val="Arial"/>
        <family val="2"/>
      </rPr>
      <t>)</t>
    </r>
  </si>
  <si>
    <t>Effective:</t>
  </si>
  <si>
    <t xml:space="preserve"> </t>
  </si>
  <si>
    <t>2021 Honda Accord, LX, 4-Dr Sedan</t>
  </si>
  <si>
    <t>1HGCV1F1&amp;M</t>
  </si>
  <si>
    <t>INSURANCE COMPANY NOTES / COMMENTS:</t>
  </si>
  <si>
    <t xml:space="preserve">REGULATOR NOTES: </t>
  </si>
  <si>
    <t>SUMMARY SHEET</t>
  </si>
  <si>
    <t xml:space="preserve">If your rating factors for pleasure use, clear driving record, and single vehicle are other than 1.00 in Worksheet A, in addition to the Physical Damage portion of that worksheet,  you must complete this  Worksheet A-Supplement.  </t>
  </si>
  <si>
    <r>
      <t xml:space="preserve">THIS WORKSHEET REFLECTS THE SUBTOTALS FROM
WORKSHEETS A (OR A-SUPPLEMENT), B, C, D and OT (if applicable)
</t>
    </r>
    <r>
      <rPr>
        <b/>
        <sz val="10"/>
        <color indexed="12"/>
        <rFont val="Arial"/>
        <family val="2"/>
      </rPr>
      <t xml:space="preserve">DATA IS NOT TO BE ENTERED IN THIS WORKSHEET.  Comments only.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</si>
</sst>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d/yy;@"/>
    <numFmt numFmtId="165" formatCode="[$-409]mmmm\ d\,\ yyyy;@"/>
    <numFmt numFmtId="166" formatCode="_(&quot;$&quot;* #,##0_);_(&quot;$&quot;* \(#,##0\);_(&quot;$&quot;* &quot;-&quot;??_);_(@_)"/>
    <numFmt numFmtId="167" formatCode="_(* #,##0_);_(* \(#,##0\);_(* &quot;-&quot;??_);_(@_)"/>
  </numFmts>
  <fonts count="48" x14ac:knownFonts="1">
    <font>
      <sz val="10"/>
      <name val="Arial"/>
    </font>
    <font>
      <sz val="10"/>
      <name val="Arial"/>
    </font>
    <font>
      <sz val="8"/>
      <name val="Arial"/>
      <family val="2"/>
    </font>
    <font>
      <b/>
      <sz val="10"/>
      <name val="Arial"/>
      <family val="2"/>
    </font>
    <font>
      <b/>
      <sz val="14"/>
      <name val="Arial"/>
      <family val="2"/>
    </font>
    <font>
      <sz val="9"/>
      <name val="Arial"/>
      <family val="2"/>
    </font>
    <font>
      <sz val="8"/>
      <name val="Arial"/>
      <family val="2"/>
    </font>
    <font>
      <b/>
      <sz val="9"/>
      <name val="Arial"/>
      <family val="2"/>
    </font>
    <font>
      <sz val="10"/>
      <name val="Arial"/>
      <family val="2"/>
    </font>
    <font>
      <b/>
      <sz val="10"/>
      <color indexed="10"/>
      <name val="Arial"/>
      <family val="2"/>
    </font>
    <font>
      <b/>
      <sz val="12"/>
      <name val="Arial"/>
      <family val="2"/>
    </font>
    <font>
      <b/>
      <sz val="8"/>
      <name val="Arial"/>
      <family val="2"/>
    </font>
    <font>
      <sz val="8"/>
      <color indexed="10"/>
      <name val="Arial"/>
      <family val="2"/>
    </font>
    <font>
      <i/>
      <sz val="9"/>
      <name val="Arial"/>
      <family val="2"/>
    </font>
    <font>
      <b/>
      <u/>
      <sz val="9"/>
      <name val="Arial"/>
      <family val="2"/>
    </font>
    <font>
      <b/>
      <sz val="9"/>
      <color indexed="10"/>
      <name val="Arial"/>
      <family val="2"/>
    </font>
    <font>
      <b/>
      <sz val="8"/>
      <color indexed="10"/>
      <name val="Arial"/>
      <family val="2"/>
    </font>
    <font>
      <b/>
      <sz val="9"/>
      <color indexed="12"/>
      <name val="Arial"/>
      <family val="2"/>
    </font>
    <font>
      <b/>
      <sz val="8"/>
      <color indexed="12"/>
      <name val="Arial"/>
      <family val="2"/>
    </font>
    <font>
      <sz val="9"/>
      <color indexed="10"/>
      <name val="Arial"/>
      <family val="2"/>
    </font>
    <font>
      <sz val="10"/>
      <color indexed="10"/>
      <name val="Arial"/>
      <family val="2"/>
    </font>
    <font>
      <b/>
      <sz val="10"/>
      <color indexed="12"/>
      <name val="Arial"/>
      <family val="2"/>
    </font>
    <font>
      <b/>
      <u/>
      <sz val="8"/>
      <color indexed="12"/>
      <name val="Arial"/>
      <family val="2"/>
    </font>
    <font>
      <sz val="9"/>
      <color indexed="12"/>
      <name val="Arial"/>
      <family val="2"/>
    </font>
    <font>
      <sz val="8"/>
      <color indexed="12"/>
      <name val="Arial"/>
      <family val="2"/>
    </font>
    <font>
      <sz val="9"/>
      <color indexed="8"/>
      <name val="Arial"/>
      <family val="2"/>
    </font>
    <font>
      <b/>
      <i/>
      <sz val="9"/>
      <color indexed="10"/>
      <name val="Arial"/>
      <family val="2"/>
    </font>
    <font>
      <i/>
      <sz val="9"/>
      <color indexed="10"/>
      <name val="Arial"/>
      <family val="2"/>
    </font>
    <font>
      <b/>
      <sz val="12"/>
      <color indexed="12"/>
      <name val="Arial"/>
      <family val="2"/>
    </font>
    <font>
      <b/>
      <sz val="18"/>
      <name val="Arial"/>
      <family val="2"/>
    </font>
    <font>
      <b/>
      <sz val="11"/>
      <name val="Arial"/>
      <family val="2"/>
    </font>
    <font>
      <b/>
      <sz val="11"/>
      <color indexed="10"/>
      <name val="Arial"/>
      <family val="2"/>
    </font>
    <font>
      <b/>
      <u/>
      <sz val="8"/>
      <name val="Arial"/>
      <family val="2"/>
    </font>
    <font>
      <b/>
      <i/>
      <sz val="8"/>
      <name val="Arial"/>
      <family val="2"/>
    </font>
    <font>
      <i/>
      <sz val="8"/>
      <color indexed="12"/>
      <name val="Arial"/>
      <family val="2"/>
    </font>
    <font>
      <i/>
      <u/>
      <sz val="9"/>
      <name val="Arial"/>
      <family val="2"/>
    </font>
    <font>
      <b/>
      <u/>
      <sz val="10"/>
      <color indexed="12"/>
      <name val="Arial"/>
      <family val="2"/>
    </font>
    <font>
      <b/>
      <sz val="14"/>
      <color indexed="10"/>
      <name val="Arial"/>
      <family val="2"/>
    </font>
    <font>
      <i/>
      <sz val="10"/>
      <name val="Arial"/>
      <family val="2"/>
    </font>
    <font>
      <b/>
      <i/>
      <sz val="10"/>
      <name val="Arial"/>
      <family val="2"/>
    </font>
    <font>
      <b/>
      <sz val="9"/>
      <color rgb="FFFF0000"/>
      <name val="Arial"/>
      <family val="2"/>
    </font>
    <font>
      <sz val="10"/>
      <color rgb="FF0000FF"/>
      <name val="Arial"/>
      <family val="2"/>
    </font>
    <font>
      <b/>
      <sz val="10"/>
      <color rgb="FF0000FF"/>
      <name val="Arial"/>
      <family val="2"/>
    </font>
    <font>
      <b/>
      <sz val="9"/>
      <color rgb="FF0000FF"/>
      <name val="Arial"/>
      <family val="2"/>
    </font>
    <font>
      <sz val="9"/>
      <color rgb="FF0000FF"/>
      <name val="Arial"/>
      <family val="2"/>
    </font>
    <font>
      <b/>
      <sz val="10"/>
      <color rgb="FFFF0000"/>
      <name val="Arial"/>
      <family val="2"/>
    </font>
    <font>
      <sz val="10"/>
      <color rgb="FFFF0000"/>
      <name val="Arial"/>
      <family val="2"/>
    </font>
    <font>
      <b/>
      <sz val="8"/>
      <color rgb="FFFF0000"/>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12"/>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12"/>
      </bottom>
      <diagonal/>
    </border>
    <border>
      <left/>
      <right/>
      <top style="thin">
        <color indexed="12"/>
      </top>
      <bottom style="thin">
        <color indexed="12"/>
      </bottom>
      <diagonal/>
    </border>
    <border>
      <left style="thin">
        <color indexed="64"/>
      </left>
      <right style="thin">
        <color indexed="64"/>
      </right>
      <top style="thin">
        <color indexed="64"/>
      </top>
      <bottom/>
      <diagonal/>
    </border>
    <border>
      <left style="medium">
        <color indexed="64"/>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70">
    <xf numFmtId="0" fontId="0" fillId="0" borderId="0" xfId="0"/>
    <xf numFmtId="0" fontId="8" fillId="0" borderId="0" xfId="0" applyFont="1"/>
    <xf numFmtId="0" fontId="5" fillId="0" borderId="0" xfId="0" applyFont="1"/>
    <xf numFmtId="0" fontId="5" fillId="0" borderId="0" xfId="0" applyFont="1" applyBorder="1"/>
    <xf numFmtId="0" fontId="6" fillId="0" borderId="0" xfId="0" applyFont="1"/>
    <xf numFmtId="0" fontId="6" fillId="0" borderId="1"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1" xfId="0" applyFont="1" applyBorder="1" applyProtection="1">
      <protection locked="0"/>
    </xf>
    <xf numFmtId="0" fontId="6" fillId="0" borderId="2" xfId="0" applyFont="1" applyBorder="1" applyProtection="1">
      <protection locked="0"/>
    </xf>
    <xf numFmtId="0" fontId="5" fillId="0" borderId="0" xfId="0" applyFont="1" applyBorder="1" applyAlignment="1" applyProtection="1">
      <alignment horizontal="right"/>
    </xf>
    <xf numFmtId="0" fontId="5" fillId="0" borderId="0" xfId="0" applyFont="1" applyBorder="1" applyProtection="1"/>
    <xf numFmtId="0" fontId="5" fillId="0" borderId="0" xfId="0" applyFont="1" applyProtection="1"/>
    <xf numFmtId="0" fontId="7" fillId="0" borderId="0" xfId="0" applyFont="1" applyAlignment="1" applyProtection="1">
      <alignment horizontal="center" wrapText="1"/>
    </xf>
    <xf numFmtId="0" fontId="7" fillId="0" borderId="0" xfId="0" applyFont="1" applyProtection="1"/>
    <xf numFmtId="0" fontId="5" fillId="0" borderId="0" xfId="0" applyFont="1" applyFill="1" applyProtection="1"/>
    <xf numFmtId="0" fontId="11" fillId="0" borderId="1" xfId="0" applyFont="1" applyFill="1" applyBorder="1" applyAlignment="1" applyProtection="1">
      <alignment vertical="top" wrapText="1"/>
      <protection locked="0"/>
    </xf>
    <xf numFmtId="0" fontId="11" fillId="0" borderId="2" xfId="0" applyFont="1" applyFill="1" applyBorder="1" applyAlignment="1" applyProtection="1">
      <alignment vertical="top" wrapText="1"/>
      <protection locked="0"/>
    </xf>
    <xf numFmtId="0" fontId="11" fillId="0" borderId="3" xfId="0" applyFont="1" applyFill="1" applyBorder="1" applyAlignment="1" applyProtection="1">
      <alignment vertical="top" wrapText="1"/>
      <protection locked="0"/>
    </xf>
    <xf numFmtId="0" fontId="11" fillId="0" borderId="1" xfId="0" applyFont="1" applyFill="1" applyBorder="1" applyProtection="1">
      <protection locked="0"/>
    </xf>
    <xf numFmtId="0" fontId="11" fillId="0" borderId="2" xfId="0" applyFont="1" applyFill="1" applyBorder="1" applyProtection="1">
      <protection locked="0"/>
    </xf>
    <xf numFmtId="0" fontId="11" fillId="0" borderId="3" xfId="0" applyFont="1" applyFill="1" applyBorder="1" applyProtection="1">
      <protection locked="0"/>
    </xf>
    <xf numFmtId="0" fontId="3" fillId="0" borderId="0" xfId="0" applyFont="1" applyFill="1" applyAlignment="1">
      <alignment horizontal="justify"/>
    </xf>
    <xf numFmtId="2" fontId="6" fillId="0" borderId="1" xfId="0" applyNumberFormat="1" applyFont="1" applyBorder="1" applyAlignment="1" applyProtection="1">
      <alignment vertical="top" wrapText="1"/>
      <protection locked="0"/>
    </xf>
    <xf numFmtId="44" fontId="6" fillId="0" borderId="1" xfId="2" applyFont="1" applyBorder="1" applyAlignment="1" applyProtection="1">
      <alignment vertical="top" wrapText="1"/>
      <protection locked="0"/>
    </xf>
    <xf numFmtId="44" fontId="6" fillId="0" borderId="2" xfId="2" applyFont="1" applyBorder="1" applyAlignment="1" applyProtection="1">
      <alignment vertical="top" wrapText="1"/>
      <protection locked="0"/>
    </xf>
    <xf numFmtId="44" fontId="6" fillId="0" borderId="1" xfId="2" applyFont="1" applyBorder="1" applyProtection="1">
      <protection locked="0"/>
    </xf>
    <xf numFmtId="44" fontId="6" fillId="0" borderId="2" xfId="2" applyFont="1" applyBorder="1" applyProtection="1">
      <protection locked="0"/>
    </xf>
    <xf numFmtId="0" fontId="3" fillId="0" borderId="0" xfId="0" applyFont="1" applyAlignment="1" applyProtection="1">
      <alignment horizontal="right"/>
    </xf>
    <xf numFmtId="0" fontId="3" fillId="0" borderId="0" xfId="0" applyFont="1" applyBorder="1" applyAlignment="1" applyProtection="1"/>
    <xf numFmtId="0" fontId="3" fillId="0" borderId="0" xfId="0" applyFont="1" applyBorder="1" applyAlignment="1" applyProtection="1">
      <alignment horizontal="center"/>
    </xf>
    <xf numFmtId="0" fontId="8" fillId="0" borderId="0" xfId="0" applyFont="1" applyAlignment="1" applyProtection="1">
      <alignment horizontal="right"/>
    </xf>
    <xf numFmtId="0" fontId="3" fillId="0" borderId="0" xfId="0" applyFont="1" applyAlignment="1" applyProtection="1"/>
    <xf numFmtId="0" fontId="3" fillId="0" borderId="0" xfId="0" applyFont="1" applyFill="1" applyBorder="1" applyAlignment="1"/>
    <xf numFmtId="44" fontId="8" fillId="0" borderId="1" xfId="2" applyFont="1" applyBorder="1" applyAlignment="1" applyProtection="1">
      <alignment vertical="top" wrapText="1"/>
      <protection locked="0"/>
    </xf>
    <xf numFmtId="44" fontId="8" fillId="0" borderId="2" xfId="2" applyFont="1" applyBorder="1" applyAlignment="1" applyProtection="1">
      <alignment vertical="top" wrapText="1"/>
      <protection locked="0"/>
    </xf>
    <xf numFmtId="0" fontId="3" fillId="0" borderId="0" xfId="0" applyFont="1" applyProtection="1"/>
    <xf numFmtId="0" fontId="8" fillId="0" borderId="0" xfId="0" applyFont="1" applyProtection="1"/>
    <xf numFmtId="0" fontId="8" fillId="0" borderId="0" xfId="0" applyFont="1" applyBorder="1" applyProtection="1"/>
    <xf numFmtId="44" fontId="8" fillId="0" borderId="1" xfId="2" applyFont="1" applyBorder="1" applyProtection="1">
      <protection locked="0"/>
    </xf>
    <xf numFmtId="44" fontId="8" fillId="0" borderId="2" xfId="2" applyFont="1" applyBorder="1" applyProtection="1">
      <protection locked="0"/>
    </xf>
    <xf numFmtId="0" fontId="3" fillId="0" borderId="0" xfId="0" applyFont="1" applyFill="1" applyProtection="1"/>
    <xf numFmtId="0" fontId="8" fillId="0" borderId="0" xfId="0" applyFont="1" applyFill="1" applyProtection="1"/>
    <xf numFmtId="0" fontId="3" fillId="0" borderId="0" xfId="0" applyFont="1" applyAlignment="1" applyProtection="1">
      <alignment horizontal="left" wrapText="1"/>
    </xf>
    <xf numFmtId="0" fontId="3" fillId="0" borderId="0" xfId="0" applyFont="1" applyBorder="1" applyProtection="1"/>
    <xf numFmtId="0" fontId="3" fillId="0" borderId="0" xfId="0" applyFont="1" applyAlignment="1" applyProtection="1">
      <alignment vertical="top" wrapText="1"/>
    </xf>
    <xf numFmtId="0" fontId="8" fillId="0" borderId="0" xfId="0" applyFont="1" applyBorder="1" applyAlignment="1" applyProtection="1">
      <alignment vertical="top" wrapText="1"/>
    </xf>
    <xf numFmtId="0" fontId="8" fillId="0" borderId="0" xfId="0" applyFont="1" applyAlignment="1" applyProtection="1">
      <alignment vertical="top" wrapText="1"/>
    </xf>
    <xf numFmtId="44" fontId="3" fillId="0" borderId="0" xfId="2" applyNumberFormat="1" applyFont="1" applyProtection="1"/>
    <xf numFmtId="0" fontId="3" fillId="0" borderId="0" xfId="0" applyFont="1" applyFill="1" applyBorder="1" applyProtection="1"/>
    <xf numFmtId="0" fontId="3" fillId="0" borderId="0" xfId="0" applyFont="1" applyFill="1" applyAlignment="1" applyProtection="1">
      <alignment horizontal="right"/>
    </xf>
    <xf numFmtId="0" fontId="8" fillId="0" borderId="0" xfId="0" applyFont="1" applyFill="1" applyBorder="1" applyProtection="1"/>
    <xf numFmtId="44" fontId="8" fillId="0" borderId="0" xfId="2" applyNumberFormat="1" applyFont="1" applyFill="1" applyProtection="1"/>
    <xf numFmtId="0" fontId="9" fillId="0" borderId="0" xfId="0" applyFont="1" applyProtection="1"/>
    <xf numFmtId="0" fontId="3" fillId="0" borderId="0" xfId="0" applyFont="1" applyFill="1" applyBorder="1" applyAlignment="1" applyProtection="1"/>
    <xf numFmtId="44" fontId="8" fillId="0" borderId="1" xfId="2" applyFont="1" applyFill="1" applyBorder="1" applyAlignment="1" applyProtection="1">
      <alignment vertical="top" wrapText="1"/>
      <protection locked="0"/>
    </xf>
    <xf numFmtId="2" fontId="8" fillId="0" borderId="1" xfId="0" applyNumberFormat="1" applyFont="1" applyFill="1" applyBorder="1" applyAlignment="1" applyProtection="1">
      <alignment vertical="top" wrapText="1"/>
      <protection locked="0"/>
    </xf>
    <xf numFmtId="44" fontId="8" fillId="0" borderId="2" xfId="2" applyFont="1" applyFill="1" applyBorder="1" applyAlignment="1" applyProtection="1">
      <alignment vertical="top" wrapText="1"/>
      <protection locked="0"/>
    </xf>
    <xf numFmtId="44" fontId="8" fillId="0" borderId="1" xfId="2" applyFont="1" applyFill="1" applyBorder="1" applyProtection="1">
      <protection locked="0"/>
    </xf>
    <xf numFmtId="44" fontId="8" fillId="0" borderId="2" xfId="2" applyFont="1" applyFill="1" applyBorder="1" applyProtection="1">
      <protection locked="0"/>
    </xf>
    <xf numFmtId="0" fontId="7" fillId="0" borderId="0" xfId="0" applyFont="1" applyFill="1" applyBorder="1" applyAlignment="1" applyProtection="1">
      <alignment horizontal="left"/>
    </xf>
    <xf numFmtId="0" fontId="8" fillId="0" borderId="4" xfId="0" applyFont="1" applyBorder="1" applyProtection="1"/>
    <xf numFmtId="0" fontId="15" fillId="0" borderId="4" xfId="0" applyFont="1" applyBorder="1" applyAlignment="1" applyProtection="1">
      <alignment horizontal="left"/>
    </xf>
    <xf numFmtId="0" fontId="3" fillId="0" borderId="0" xfId="0" applyFont="1" applyAlignment="1" applyProtection="1">
      <alignment horizontal="center"/>
    </xf>
    <xf numFmtId="0" fontId="7" fillId="0" borderId="0" xfId="0" applyFont="1" applyAlignment="1" applyProtection="1">
      <alignment horizontal="right" wrapText="1"/>
    </xf>
    <xf numFmtId="0" fontId="8" fillId="0" borderId="5" xfId="0" applyFont="1" applyBorder="1" applyProtection="1"/>
    <xf numFmtId="0" fontId="8" fillId="0" borderId="6" xfId="0" applyFont="1" applyBorder="1" applyProtection="1"/>
    <xf numFmtId="165" fontId="7" fillId="0" borderId="0" xfId="0" quotePrefix="1" applyNumberFormat="1" applyFont="1" applyFill="1" applyBorder="1" applyAlignment="1" applyProtection="1"/>
    <xf numFmtId="0" fontId="5" fillId="0" borderId="4" xfId="0" applyFont="1" applyBorder="1" applyAlignment="1" applyProtection="1">
      <alignment horizontal="right"/>
    </xf>
    <xf numFmtId="165" fontId="7" fillId="0" borderId="7" xfId="0" quotePrefix="1" applyNumberFormat="1" applyFont="1" applyFill="1" applyBorder="1" applyAlignment="1" applyProtection="1"/>
    <xf numFmtId="0" fontId="7" fillId="0" borderId="0" xfId="0" applyFont="1" applyAlignment="1" applyProtection="1">
      <alignment horizontal="right"/>
    </xf>
    <xf numFmtId="0" fontId="3" fillId="0" borderId="0" xfId="0" applyFont="1" applyFill="1" applyBorder="1" applyAlignment="1" applyProtection="1">
      <alignment horizontal="right"/>
    </xf>
    <xf numFmtId="0" fontId="7" fillId="0" borderId="0" xfId="0" applyFont="1" applyBorder="1" applyProtection="1"/>
    <xf numFmtId="0" fontId="17" fillId="0" borderId="0" xfId="0" applyFont="1" applyFill="1" applyBorder="1" applyAlignment="1" applyProtection="1">
      <alignment horizontal="right"/>
    </xf>
    <xf numFmtId="0" fontId="7" fillId="0" borderId="0" xfId="0" applyFont="1" applyBorder="1" applyAlignment="1" applyProtection="1">
      <alignment wrapText="1"/>
    </xf>
    <xf numFmtId="0" fontId="7" fillId="0" borderId="4" xfId="0" applyFont="1" applyBorder="1" applyProtection="1"/>
    <xf numFmtId="0" fontId="7" fillId="0" borderId="7" xfId="0" applyFont="1" applyBorder="1" applyAlignment="1" applyProtection="1">
      <alignment wrapText="1"/>
    </xf>
    <xf numFmtId="0" fontId="7" fillId="0" borderId="8" xfId="0" applyFont="1" applyBorder="1" applyAlignment="1" applyProtection="1">
      <alignment wrapText="1"/>
    </xf>
    <xf numFmtId="165" fontId="7" fillId="0" borderId="9" xfId="0" quotePrefix="1" applyNumberFormat="1" applyFont="1" applyFill="1" applyBorder="1" applyAlignment="1" applyProtection="1"/>
    <xf numFmtId="0" fontId="17" fillId="0" borderId="0" xfId="0" applyFont="1" applyBorder="1" applyAlignment="1" applyProtection="1">
      <alignment horizontal="center" wrapText="1"/>
    </xf>
    <xf numFmtId="0" fontId="17" fillId="0" borderId="9" xfId="0" applyFont="1" applyBorder="1" applyAlignment="1" applyProtection="1">
      <alignment horizontal="center" wrapText="1"/>
    </xf>
    <xf numFmtId="0" fontId="17" fillId="0" borderId="10" xfId="0" applyFont="1" applyBorder="1" applyAlignment="1" applyProtection="1">
      <alignment horizontal="center" wrapText="1"/>
    </xf>
    <xf numFmtId="165" fontId="7" fillId="0" borderId="10" xfId="0" quotePrefix="1" applyNumberFormat="1" applyFont="1" applyFill="1" applyBorder="1" applyAlignment="1" applyProtection="1"/>
    <xf numFmtId="0" fontId="3" fillId="0" borderId="0" xfId="0" applyFont="1" applyBorder="1" applyAlignment="1" applyProtection="1">
      <alignment horizontal="center" vertical="center"/>
    </xf>
    <xf numFmtId="0" fontId="3" fillId="0" borderId="4" xfId="0" applyFont="1" applyBorder="1" applyAlignment="1" applyProtection="1"/>
    <xf numFmtId="0" fontId="3" fillId="0" borderId="0" xfId="0" applyFont="1" applyBorder="1" applyAlignment="1" applyProtection="1">
      <alignment vertical="center"/>
    </xf>
    <xf numFmtId="0" fontId="3" fillId="0" borderId="7" xfId="0" applyFont="1" applyBorder="1" applyAlignment="1" applyProtection="1">
      <alignment vertical="center"/>
    </xf>
    <xf numFmtId="0" fontId="3" fillId="0" borderId="4" xfId="0" applyFont="1" applyBorder="1" applyAlignment="1" applyProtection="1">
      <alignment horizontal="left"/>
    </xf>
    <xf numFmtId="0" fontId="5" fillId="0" borderId="0" xfId="0" applyFont="1" applyFill="1" applyBorder="1" applyAlignment="1" applyProtection="1">
      <alignment horizontal="left"/>
    </xf>
    <xf numFmtId="0" fontId="3" fillId="0" borderId="0" xfId="0" applyFont="1" applyFill="1" applyBorder="1" applyAlignment="1">
      <alignment horizontal="justify"/>
    </xf>
    <xf numFmtId="0" fontId="9"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right" vertical="center"/>
    </xf>
    <xf numFmtId="0" fontId="21" fillId="0" borderId="0" xfId="0" applyFont="1" applyFill="1" applyBorder="1" applyAlignment="1" applyProtection="1">
      <alignment vertical="center"/>
    </xf>
    <xf numFmtId="0" fontId="7" fillId="0" borderId="6" xfId="0" applyFont="1" applyBorder="1" applyAlignment="1" applyProtection="1">
      <alignment horizontal="left"/>
    </xf>
    <xf numFmtId="0" fontId="3" fillId="0" borderId="5" xfId="0" applyFont="1" applyFill="1" applyBorder="1" applyAlignment="1" applyProtection="1">
      <alignment horizontal="left"/>
    </xf>
    <xf numFmtId="0" fontId="3" fillId="0" borderId="5" xfId="0" applyFont="1" applyBorder="1" applyAlignment="1" applyProtection="1">
      <alignment horizontal="left"/>
    </xf>
    <xf numFmtId="0" fontId="3" fillId="0" borderId="0" xfId="0" applyFont="1" applyBorder="1" applyAlignment="1" applyProtection="1">
      <alignment horizontal="right"/>
    </xf>
    <xf numFmtId="0" fontId="9" fillId="0" borderId="5" xfId="0" applyFont="1" applyBorder="1" applyProtection="1"/>
    <xf numFmtId="0" fontId="3" fillId="0" borderId="9" xfId="0" applyFont="1" applyFill="1" applyBorder="1" applyAlignment="1" applyProtection="1">
      <alignment vertical="center"/>
    </xf>
    <xf numFmtId="0" fontId="6" fillId="0" borderId="0" xfId="0" applyFont="1" applyAlignment="1" applyProtection="1">
      <alignment horizontal="center" wrapText="1"/>
    </xf>
    <xf numFmtId="0" fontId="32" fillId="0" borderId="0" xfId="0" applyFont="1" applyAlignment="1" applyProtection="1">
      <alignment horizontal="center" wrapText="1"/>
    </xf>
    <xf numFmtId="0" fontId="11" fillId="0" borderId="0" xfId="0" applyFont="1" applyAlignment="1" applyProtection="1">
      <alignment horizontal="center" wrapText="1"/>
    </xf>
    <xf numFmtId="0" fontId="11" fillId="0" borderId="0" xfId="0" applyFont="1" applyBorder="1" applyAlignment="1" applyProtection="1">
      <alignment horizontal="center" wrapText="1"/>
    </xf>
    <xf numFmtId="0" fontId="6" fillId="0" borderId="0" xfId="0" applyFont="1" applyBorder="1" applyAlignment="1" applyProtection="1">
      <alignment horizontal="center" wrapText="1"/>
    </xf>
    <xf numFmtId="0" fontId="21" fillId="0" borderId="0" xfId="0" applyFont="1" applyBorder="1" applyAlignment="1" applyProtection="1"/>
    <xf numFmtId="0" fontId="25" fillId="0" borderId="0" xfId="0" applyFont="1" applyAlignment="1" applyProtection="1">
      <alignment horizontal="center" vertical="center" wrapText="1"/>
    </xf>
    <xf numFmtId="0" fontId="25" fillId="0" borderId="0" xfId="0" applyFont="1" applyAlignment="1" applyProtection="1">
      <alignment horizontal="left" vertical="center" wrapText="1"/>
    </xf>
    <xf numFmtId="0" fontId="10" fillId="0" borderId="0" xfId="0" applyFont="1" applyBorder="1" applyAlignment="1" applyProtection="1">
      <alignment horizontal="center"/>
    </xf>
    <xf numFmtId="0" fontId="17" fillId="0" borderId="0" xfId="0" applyFont="1" applyAlignment="1" applyProtection="1">
      <alignment horizontal="left" vertical="center"/>
    </xf>
    <xf numFmtId="0" fontId="7" fillId="0" borderId="0" xfId="0" applyFont="1" applyAlignment="1" applyProtection="1">
      <alignment horizontal="left"/>
    </xf>
    <xf numFmtId="165" fontId="5" fillId="0" borderId="0" xfId="0" applyNumberFormat="1" applyFont="1" applyBorder="1" applyAlignment="1" applyProtection="1">
      <alignment vertical="center" wrapText="1"/>
    </xf>
    <xf numFmtId="165" fontId="5" fillId="0" borderId="0" xfId="0" applyNumberFormat="1" applyFont="1" applyBorder="1" applyAlignment="1" applyProtection="1">
      <alignment horizontal="left" vertical="center" wrapText="1"/>
    </xf>
    <xf numFmtId="0" fontId="5" fillId="0" borderId="0" xfId="0" applyFont="1" applyAlignment="1" applyProtection="1">
      <alignment horizontal="left"/>
    </xf>
    <xf numFmtId="0" fontId="7" fillId="0" borderId="0" xfId="0" applyFont="1" applyFill="1" applyAlignment="1" applyProtection="1">
      <alignment horizontal="left"/>
    </xf>
    <xf numFmtId="0" fontId="13" fillId="0" borderId="0" xfId="0" applyFont="1" applyFill="1" applyBorder="1" applyAlignment="1" applyProtection="1">
      <alignment vertical="top"/>
    </xf>
    <xf numFmtId="0" fontId="13" fillId="0" borderId="0" xfId="0" applyFont="1" applyFill="1" applyBorder="1" applyAlignment="1" applyProtection="1">
      <alignment horizontal="left" vertical="top"/>
    </xf>
    <xf numFmtId="0" fontId="7" fillId="0" borderId="0" xfId="0" applyFont="1" applyBorder="1" applyAlignment="1" applyProtection="1">
      <alignment horizontal="left"/>
    </xf>
    <xf numFmtId="0" fontId="7" fillId="0" borderId="0" xfId="0" applyFont="1" applyAlignment="1" applyProtection="1">
      <alignment horizontal="left" wrapText="1"/>
    </xf>
    <xf numFmtId="0" fontId="5" fillId="0" borderId="0" xfId="0" applyFont="1" applyBorder="1" applyAlignment="1" applyProtection="1"/>
    <xf numFmtId="0" fontId="13" fillId="0" borderId="0" xfId="0" applyFont="1" applyFill="1" applyBorder="1" applyAlignment="1" applyProtection="1">
      <alignment horizontal="center" vertical="top"/>
    </xf>
    <xf numFmtId="0" fontId="27" fillId="0" borderId="0" xfId="0" applyFont="1" applyFill="1" applyBorder="1" applyAlignment="1" applyProtection="1">
      <alignment horizontal="left"/>
    </xf>
    <xf numFmtId="0" fontId="7" fillId="0" borderId="0" xfId="0" applyFont="1" applyBorder="1" applyAlignment="1" applyProtection="1">
      <alignment horizontal="right"/>
    </xf>
    <xf numFmtId="0" fontId="5" fillId="0" borderId="0" xfId="0" applyFont="1" applyBorder="1" applyAlignment="1" applyProtection="1">
      <alignment horizontal="left"/>
    </xf>
    <xf numFmtId="0" fontId="7" fillId="0" borderId="0" xfId="0" applyFont="1" applyFill="1" applyAlignment="1" applyProtection="1">
      <alignment horizontal="right"/>
    </xf>
    <xf numFmtId="0" fontId="27" fillId="0" borderId="0" xfId="0" applyFont="1" applyFill="1" applyBorder="1" applyAlignment="1" applyProtection="1">
      <alignment horizontal="right"/>
    </xf>
    <xf numFmtId="0" fontId="5" fillId="0" borderId="0" xfId="0" applyFont="1" applyFill="1" applyBorder="1" applyAlignment="1" applyProtection="1">
      <alignment horizontal="center" vertical="top"/>
    </xf>
    <xf numFmtId="0" fontId="25" fillId="0" borderId="0" xfId="0" applyFont="1" applyAlignment="1" applyProtection="1">
      <alignment horizontal="right" vertical="center" wrapText="1"/>
    </xf>
    <xf numFmtId="0" fontId="0" fillId="0" borderId="0" xfId="0" applyBorder="1" applyAlignment="1" applyProtection="1">
      <alignment horizontal="left"/>
    </xf>
    <xf numFmtId="0" fontId="13" fillId="0" borderId="0" xfId="0" applyFont="1" applyBorder="1" applyAlignment="1" applyProtection="1">
      <alignment horizontal="left" vertical="top"/>
    </xf>
    <xf numFmtId="0" fontId="5" fillId="0" borderId="0" xfId="0" applyFont="1" applyAlignment="1" applyProtection="1">
      <alignment horizontal="right"/>
    </xf>
    <xf numFmtId="0" fontId="27" fillId="0" borderId="0" xfId="0" applyFont="1" applyBorder="1" applyAlignment="1" applyProtection="1">
      <alignment horizontal="left"/>
    </xf>
    <xf numFmtId="0" fontId="0" fillId="0" borderId="0" xfId="0" applyProtection="1"/>
    <xf numFmtId="0" fontId="15" fillId="0" borderId="0" xfId="0" applyFont="1" applyBorder="1" applyAlignment="1" applyProtection="1"/>
    <xf numFmtId="0" fontId="5" fillId="0" borderId="0" xfId="0" applyFont="1" applyAlignment="1" applyProtection="1"/>
    <xf numFmtId="0" fontId="7" fillId="0" borderId="0" xfId="0" applyFont="1" applyBorder="1" applyAlignment="1" applyProtection="1">
      <alignment horizontal="right" wrapText="1"/>
    </xf>
    <xf numFmtId="0" fontId="5" fillId="0" borderId="4" xfId="0" applyFont="1" applyBorder="1" applyProtection="1"/>
    <xf numFmtId="0" fontId="7" fillId="0" borderId="4" xfId="0" applyFont="1" applyBorder="1" applyAlignment="1" applyProtection="1">
      <alignment horizontal="right"/>
    </xf>
    <xf numFmtId="2" fontId="21" fillId="0" borderId="1" xfId="0" applyNumberFormat="1" applyFont="1" applyBorder="1" applyProtection="1">
      <protection locked="0"/>
    </xf>
    <xf numFmtId="0" fontId="9" fillId="0" borderId="11" xfId="0" applyFont="1" applyFill="1" applyBorder="1" applyProtection="1"/>
    <xf numFmtId="0" fontId="8" fillId="0" borderId="9" xfId="0" applyFont="1" applyFill="1" applyBorder="1" applyProtection="1"/>
    <xf numFmtId="0" fontId="8" fillId="0" borderId="10" xfId="0" applyFont="1" applyFill="1" applyBorder="1" applyProtection="1"/>
    <xf numFmtId="0" fontId="15" fillId="0" borderId="0" xfId="0" applyFont="1" applyBorder="1" applyAlignment="1" applyProtection="1">
      <alignment horizontal="left"/>
    </xf>
    <xf numFmtId="0" fontId="8" fillId="0" borderId="4" xfId="0" applyFont="1" applyFill="1" applyBorder="1" applyProtection="1"/>
    <xf numFmtId="0" fontId="8" fillId="0" borderId="0" xfId="0" applyFont="1" applyFill="1" applyBorder="1" applyAlignment="1" applyProtection="1"/>
    <xf numFmtId="0" fontId="9" fillId="0" borderId="0" xfId="0" applyFont="1" applyBorder="1" applyAlignment="1" applyProtection="1">
      <alignment wrapText="1"/>
    </xf>
    <xf numFmtId="0" fontId="15" fillId="0" borderId="0" xfId="0" applyFont="1" applyBorder="1" applyAlignment="1" applyProtection="1">
      <alignment wrapText="1"/>
    </xf>
    <xf numFmtId="0" fontId="32" fillId="0" borderId="0" xfId="0" applyFont="1" applyBorder="1" applyAlignment="1" applyProtection="1">
      <alignment horizontal="center" wrapText="1"/>
    </xf>
    <xf numFmtId="44" fontId="8" fillId="0" borderId="0" xfId="2" applyFont="1" applyProtection="1"/>
    <xf numFmtId="0" fontId="8" fillId="0" borderId="0" xfId="0" applyFont="1" applyAlignment="1" applyProtection="1">
      <alignment horizontal="right" vertical="top"/>
    </xf>
    <xf numFmtId="0" fontId="8" fillId="0" borderId="7" xfId="0" applyFont="1" applyBorder="1" applyProtection="1"/>
    <xf numFmtId="0" fontId="19" fillId="0" borderId="0" xfId="0" applyFont="1" applyBorder="1" applyProtection="1"/>
    <xf numFmtId="0" fontId="6" fillId="0" borderId="0" xfId="0" applyFont="1" applyAlignment="1" applyProtection="1">
      <alignment horizontal="center"/>
    </xf>
    <xf numFmtId="0" fontId="6" fillId="0" borderId="0" xfId="0" applyFont="1" applyProtection="1"/>
    <xf numFmtId="0" fontId="12" fillId="0" borderId="0" xfId="0" applyFont="1" applyBorder="1" applyProtection="1"/>
    <xf numFmtId="44" fontId="5" fillId="0" borderId="0" xfId="2" applyFont="1" applyProtection="1"/>
    <xf numFmtId="0" fontId="7" fillId="0" borderId="0" xfId="0" applyFont="1" applyFill="1" applyAlignment="1" applyProtection="1">
      <alignment horizontal="right" vertical="top"/>
    </xf>
    <xf numFmtId="0" fontId="0" fillId="0" borderId="7" xfId="0" applyBorder="1" applyProtection="1"/>
    <xf numFmtId="0" fontId="0" fillId="0" borderId="0" xfId="0" applyBorder="1" applyProtection="1"/>
    <xf numFmtId="0" fontId="0" fillId="0" borderId="4" xfId="0" applyBorder="1" applyProtection="1"/>
    <xf numFmtId="0" fontId="8" fillId="0" borderId="0" xfId="0" applyFont="1" applyFill="1" applyBorder="1" applyAlignment="1" applyProtection="1">
      <alignment horizontal="left"/>
    </xf>
    <xf numFmtId="0" fontId="30" fillId="0" borderId="9" xfId="0" applyFont="1" applyBorder="1" applyAlignment="1" applyProtection="1"/>
    <xf numFmtId="0" fontId="11" fillId="0" borderId="0" xfId="0" applyFont="1" applyBorder="1" applyAlignment="1" applyProtection="1"/>
    <xf numFmtId="0" fontId="6" fillId="0" borderId="0" xfId="0" applyFont="1" applyBorder="1" applyAlignment="1" applyProtection="1">
      <alignment horizontal="right"/>
    </xf>
    <xf numFmtId="0" fontId="11" fillId="0" borderId="0" xfId="0" applyFont="1" applyBorder="1" applyAlignment="1" applyProtection="1">
      <alignment horizontal="left" wrapText="1"/>
    </xf>
    <xf numFmtId="0" fontId="6" fillId="0" borderId="0" xfId="0" applyFont="1" applyBorder="1" applyProtection="1"/>
    <xf numFmtId="165" fontId="11" fillId="0" borderId="0" xfId="0" applyNumberFormat="1" applyFont="1" applyBorder="1" applyAlignment="1" applyProtection="1"/>
    <xf numFmtId="0" fontId="16" fillId="0" borderId="0" xfId="0" applyFont="1" applyBorder="1" applyProtection="1"/>
    <xf numFmtId="165" fontId="16" fillId="0" borderId="0" xfId="0" applyNumberFormat="1" applyFont="1" applyBorder="1" applyAlignment="1" applyProtection="1"/>
    <xf numFmtId="0" fontId="20" fillId="0" borderId="0" xfId="0" applyFont="1" applyBorder="1" applyProtection="1"/>
    <xf numFmtId="0" fontId="11" fillId="0" borderId="4" xfId="0" applyFont="1" applyBorder="1" applyAlignment="1" applyProtection="1">
      <alignment horizontal="left" vertical="center"/>
    </xf>
    <xf numFmtId="0" fontId="6" fillId="0" borderId="4" xfId="0" applyFont="1" applyBorder="1" applyAlignment="1" applyProtection="1">
      <alignment horizontal="left"/>
    </xf>
    <xf numFmtId="0" fontId="6" fillId="0" borderId="4" xfId="0" applyFont="1" applyBorder="1" applyProtection="1"/>
    <xf numFmtId="0" fontId="16" fillId="0" borderId="4" xfId="0" applyFont="1" applyBorder="1" applyProtection="1"/>
    <xf numFmtId="0" fontId="12" fillId="0" borderId="4" xfId="0" applyFont="1" applyBorder="1" applyProtection="1"/>
    <xf numFmtId="0" fontId="20" fillId="0" borderId="4" xfId="0" applyFont="1" applyBorder="1" applyProtection="1"/>
    <xf numFmtId="0" fontId="6" fillId="0" borderId="8" xfId="0" applyFont="1" applyBorder="1" applyProtection="1"/>
    <xf numFmtId="0" fontId="6" fillId="0" borderId="10" xfId="0" applyFont="1" applyBorder="1" applyAlignment="1" applyProtection="1">
      <alignment horizontal="center"/>
    </xf>
    <xf numFmtId="0" fontId="6" fillId="0" borderId="7" xfId="0" applyFont="1" applyBorder="1" applyProtection="1"/>
    <xf numFmtId="0" fontId="11" fillId="0" borderId="0" xfId="0" applyFont="1" applyAlignment="1" applyProtection="1">
      <alignment horizontal="center"/>
    </xf>
    <xf numFmtId="0" fontId="6" fillId="0" borderId="5" xfId="0" applyFont="1" applyBorder="1" applyProtection="1"/>
    <xf numFmtId="0" fontId="11" fillId="0" borderId="0" xfId="0" applyFont="1" applyBorder="1" applyAlignment="1" applyProtection="1">
      <alignment horizontal="center"/>
    </xf>
    <xf numFmtId="0" fontId="6" fillId="0" borderId="0" xfId="0" applyFont="1" applyBorder="1" applyAlignment="1" applyProtection="1">
      <alignment vertical="top" wrapText="1"/>
    </xf>
    <xf numFmtId="0" fontId="11" fillId="0" borderId="0" xfId="0" applyFont="1" applyBorder="1" applyAlignment="1" applyProtection="1">
      <alignment horizontal="center" vertical="top" wrapText="1"/>
    </xf>
    <xf numFmtId="0" fontId="11" fillId="0" borderId="5"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7" xfId="0" applyFont="1" applyBorder="1" applyAlignment="1" applyProtection="1">
      <alignment horizontal="left" vertical="top"/>
    </xf>
    <xf numFmtId="0" fontId="6" fillId="0" borderId="5" xfId="0" applyFont="1" applyBorder="1" applyAlignment="1" applyProtection="1">
      <alignment vertical="top" wrapText="1"/>
    </xf>
    <xf numFmtId="0" fontId="6" fillId="0" borderId="7" xfId="0" applyFont="1" applyBorder="1" applyAlignment="1" applyProtection="1">
      <alignment vertical="top" wrapText="1"/>
    </xf>
    <xf numFmtId="44" fontId="6" fillId="0" borderId="0" xfId="2" applyFont="1" applyBorder="1" applyProtection="1"/>
    <xf numFmtId="0" fontId="24" fillId="0" borderId="0" xfId="0" applyFont="1" applyFill="1" applyAlignment="1" applyProtection="1">
      <alignment horizontal="right"/>
    </xf>
    <xf numFmtId="0" fontId="11" fillId="0" borderId="0" xfId="0" applyFont="1" applyAlignment="1" applyProtection="1">
      <alignment horizontal="right"/>
    </xf>
    <xf numFmtId="0" fontId="11" fillId="0" borderId="12" xfId="0" applyFont="1" applyFill="1" applyBorder="1" applyProtection="1"/>
    <xf numFmtId="0" fontId="6" fillId="0" borderId="0" xfId="0" applyFont="1" applyFill="1" applyBorder="1" applyProtection="1"/>
    <xf numFmtId="0" fontId="11" fillId="0" borderId="7" xfId="0" applyFont="1" applyBorder="1" applyProtection="1"/>
    <xf numFmtId="0" fontId="16" fillId="0" borderId="0" xfId="0" applyFont="1" applyProtection="1"/>
    <xf numFmtId="0" fontId="6" fillId="0" borderId="0" xfId="0" applyFont="1" applyFill="1" applyBorder="1" applyAlignment="1" applyProtection="1"/>
    <xf numFmtId="0" fontId="6" fillId="0" borderId="0" xfId="0" applyFont="1" applyFill="1" applyBorder="1" applyAlignment="1" applyProtection="1">
      <alignment horizontal="right"/>
    </xf>
    <xf numFmtId="0" fontId="6" fillId="0" borderId="7" xfId="0" applyFont="1" applyFill="1" applyBorder="1" applyProtection="1"/>
    <xf numFmtId="0" fontId="6" fillId="0" borderId="6" xfId="0" applyFont="1" applyBorder="1" applyProtection="1"/>
    <xf numFmtId="0" fontId="6" fillId="0" borderId="0" xfId="0" applyFont="1" applyFill="1" applyAlignment="1" applyProtection="1">
      <alignment horizontal="right"/>
    </xf>
    <xf numFmtId="0" fontId="6" fillId="0" borderId="0" xfId="0" applyFont="1" applyAlignment="1" applyProtection="1">
      <alignment horizontal="right"/>
    </xf>
    <xf numFmtId="0" fontId="6" fillId="0" borderId="4" xfId="0" applyFont="1" applyFill="1" applyBorder="1" applyProtection="1"/>
    <xf numFmtId="0" fontId="6" fillId="0" borderId="0" xfId="0" applyFont="1" applyFill="1" applyBorder="1" applyAlignment="1" applyProtection="1">
      <alignment horizontal="center"/>
    </xf>
    <xf numFmtId="0" fontId="6" fillId="0" borderId="0" xfId="0" applyFont="1" applyAlignment="1" applyProtection="1">
      <alignment horizontal="left"/>
    </xf>
    <xf numFmtId="165" fontId="3" fillId="0" borderId="0" xfId="0" quotePrefix="1" applyNumberFormat="1" applyFont="1" applyFill="1" applyBorder="1" applyAlignment="1" applyProtection="1"/>
    <xf numFmtId="165" fontId="10" fillId="0" borderId="0" xfId="0" quotePrefix="1" applyNumberFormat="1" applyFont="1" applyFill="1" applyBorder="1" applyAlignment="1" applyProtection="1"/>
    <xf numFmtId="0" fontId="10" fillId="0" borderId="0" xfId="0" applyFont="1" applyAlignment="1" applyProtection="1">
      <alignment horizontal="right"/>
    </xf>
    <xf numFmtId="0" fontId="10" fillId="0" borderId="0" xfId="0" applyFont="1" applyAlignment="1" applyProtection="1"/>
    <xf numFmtId="0" fontId="10" fillId="0" borderId="0" xfId="0" applyFont="1" applyProtection="1"/>
    <xf numFmtId="0" fontId="21" fillId="0" borderId="13" xfId="0" applyFont="1" applyFill="1" applyBorder="1" applyAlignment="1" applyProtection="1">
      <alignment horizontal="left"/>
    </xf>
    <xf numFmtId="166" fontId="3" fillId="0" borderId="12" xfId="2" applyNumberFormat="1" applyFont="1" applyFill="1" applyBorder="1" applyProtection="1"/>
    <xf numFmtId="166" fontId="8" fillId="0" borderId="0" xfId="2" applyNumberFormat="1" applyFont="1" applyFill="1" applyProtection="1"/>
    <xf numFmtId="0" fontId="3" fillId="0" borderId="0" xfId="0" applyFont="1" applyFill="1" applyAlignment="1" applyProtection="1">
      <alignment horizontal="left"/>
    </xf>
    <xf numFmtId="0" fontId="21" fillId="0" borderId="0" xfId="0" applyFont="1" applyFill="1" applyBorder="1" applyAlignment="1" applyProtection="1"/>
    <xf numFmtId="0" fontId="3" fillId="0" borderId="0" xfId="0" applyFont="1" applyFill="1" applyAlignment="1" applyProtection="1">
      <alignment horizontal="justify"/>
    </xf>
    <xf numFmtId="167" fontId="3" fillId="0" borderId="1" xfId="1" applyNumberFormat="1" applyFont="1" applyBorder="1" applyAlignment="1" applyProtection="1">
      <alignment vertical="center"/>
      <protection locked="0"/>
    </xf>
    <xf numFmtId="0" fontId="7" fillId="0" borderId="0" xfId="0" applyFont="1" applyFill="1" applyBorder="1" applyAlignment="1" applyProtection="1"/>
    <xf numFmtId="0" fontId="7" fillId="0" borderId="5" xfId="0" applyFont="1" applyBorder="1" applyAlignment="1" applyProtection="1">
      <alignment horizontal="right"/>
    </xf>
    <xf numFmtId="0" fontId="7" fillId="0" borderId="6" xfId="0" applyFont="1" applyBorder="1" applyAlignment="1" applyProtection="1">
      <alignment horizontal="right"/>
    </xf>
    <xf numFmtId="0" fontId="17" fillId="0" borderId="4" xfId="0" applyFont="1" applyFill="1" applyBorder="1" applyAlignment="1" applyProtection="1"/>
    <xf numFmtId="0" fontId="5" fillId="0" borderId="0" xfId="0" applyFont="1" applyAlignment="1" applyProtection="1">
      <alignment horizontal="left" vertical="center"/>
    </xf>
    <xf numFmtId="0" fontId="36" fillId="0" borderId="0" xfId="0" applyFont="1" applyAlignment="1" applyProtection="1">
      <alignment horizontal="left" vertical="center"/>
    </xf>
    <xf numFmtId="0" fontId="3" fillId="2" borderId="1" xfId="0" applyFont="1" applyFill="1" applyBorder="1"/>
    <xf numFmtId="0" fontId="0" fillId="0" borderId="1" xfId="0" applyBorder="1"/>
    <xf numFmtId="14" fontId="0" fillId="0" borderId="1" xfId="0" applyNumberFormat="1" applyBorder="1"/>
    <xf numFmtId="0" fontId="0" fillId="0" borderId="0" xfId="0" applyBorder="1"/>
    <xf numFmtId="14" fontId="0" fillId="0" borderId="0" xfId="0" applyNumberFormat="1" applyBorder="1"/>
    <xf numFmtId="0" fontId="10" fillId="0" borderId="14" xfId="0" applyFont="1" applyBorder="1" applyAlignment="1" applyProtection="1">
      <alignment horizontal="center" vertical="center"/>
      <protection locked="0"/>
    </xf>
    <xf numFmtId="0" fontId="15" fillId="0" borderId="0" xfId="0" applyFont="1" applyFill="1" applyBorder="1" applyAlignment="1" applyProtection="1"/>
    <xf numFmtId="0" fontId="15" fillId="0" borderId="4" xfId="0" applyFont="1" applyBorder="1" applyProtection="1"/>
    <xf numFmtId="0" fontId="15" fillId="0" borderId="7" xfId="0" applyFont="1" applyBorder="1" applyAlignment="1" applyProtection="1">
      <alignment horizontal="left"/>
    </xf>
    <xf numFmtId="0" fontId="15" fillId="0" borderId="7" xfId="0" quotePrefix="1" applyFont="1" applyBorder="1" applyAlignment="1" applyProtection="1">
      <alignment horizontal="left"/>
    </xf>
    <xf numFmtId="0" fontId="15" fillId="0" borderId="8" xfId="0" applyFont="1" applyBorder="1" applyAlignment="1" applyProtection="1">
      <alignment horizontal="left"/>
    </xf>
    <xf numFmtId="0" fontId="5" fillId="0" borderId="5" xfId="0" applyFont="1" applyBorder="1" applyProtection="1"/>
    <xf numFmtId="165" fontId="15" fillId="0" borderId="0" xfId="0" applyNumberFormat="1" applyFont="1" applyBorder="1" applyAlignment="1" applyProtection="1"/>
    <xf numFmtId="0" fontId="5" fillId="0" borderId="6" xfId="0" applyFont="1" applyBorder="1" applyProtection="1"/>
    <xf numFmtId="0" fontId="9" fillId="0" borderId="5" xfId="0" applyFont="1" applyBorder="1" applyProtection="1">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0" xfId="0" applyFont="1" applyAlignment="1" applyProtection="1">
      <protection locked="0"/>
    </xf>
    <xf numFmtId="0" fontId="8" fillId="0" borderId="5" xfId="0" applyFont="1" applyBorder="1" applyProtection="1">
      <protection locked="0"/>
    </xf>
    <xf numFmtId="0" fontId="5" fillId="0" borderId="0" xfId="0" applyFont="1" applyBorder="1" applyAlignment="1" applyProtection="1">
      <alignment horizontal="right"/>
      <protection locked="0"/>
    </xf>
    <xf numFmtId="165" fontId="7" fillId="0" borderId="0" xfId="0" quotePrefix="1" applyNumberFormat="1" applyFont="1" applyFill="1" applyBorder="1" applyAlignment="1" applyProtection="1">
      <protection locked="0"/>
    </xf>
    <xf numFmtId="165" fontId="7" fillId="0" borderId="7" xfId="0" quotePrefix="1" applyNumberFormat="1" applyFont="1" applyFill="1" applyBorder="1" applyAlignment="1" applyProtection="1">
      <protection locked="0"/>
    </xf>
    <xf numFmtId="0" fontId="3" fillId="0" borderId="0" xfId="0" applyFont="1" applyAlignment="1" applyProtection="1">
      <alignment horizontal="center"/>
      <protection locked="0"/>
    </xf>
    <xf numFmtId="0" fontId="7" fillId="0" borderId="0" xfId="0" applyFont="1" applyFill="1" applyBorder="1" applyAlignment="1" applyProtection="1">
      <alignment horizontal="left"/>
      <protection locked="0"/>
    </xf>
    <xf numFmtId="0" fontId="8" fillId="0" borderId="0" xfId="0" applyFont="1" applyBorder="1" applyProtection="1">
      <protection locked="0"/>
    </xf>
    <xf numFmtId="0" fontId="7" fillId="0" borderId="0" xfId="0" applyFont="1" applyBorder="1" applyProtection="1">
      <protection locked="0"/>
    </xf>
    <xf numFmtId="0" fontId="3" fillId="0" borderId="0" xfId="0" applyFont="1" applyBorder="1" applyAlignment="1" applyProtection="1">
      <protection locked="0"/>
    </xf>
    <xf numFmtId="0" fontId="8" fillId="0" borderId="6" xfId="0" applyFont="1" applyBorder="1" applyProtection="1">
      <protection locked="0"/>
    </xf>
    <xf numFmtId="0" fontId="8" fillId="0" borderId="4" xfId="0" applyFont="1" applyBorder="1" applyProtection="1">
      <protection locked="0"/>
    </xf>
    <xf numFmtId="0" fontId="8" fillId="0" borderId="0" xfId="0" applyFont="1" applyBorder="1" applyAlignment="1" applyProtection="1">
      <alignment vertical="top" wrapText="1"/>
      <protection locked="0"/>
    </xf>
    <xf numFmtId="166" fontId="3" fillId="2" borderId="1" xfId="2" applyNumberFormat="1" applyFont="1" applyFill="1" applyBorder="1" applyAlignment="1" applyProtection="1">
      <alignment vertical="top" wrapText="1"/>
      <protection locked="0"/>
    </xf>
    <xf numFmtId="166" fontId="3" fillId="3" borderId="12" xfId="2" applyNumberFormat="1" applyFont="1" applyFill="1" applyBorder="1" applyProtection="1">
      <protection locked="0"/>
    </xf>
    <xf numFmtId="0" fontId="8" fillId="0" borderId="0" xfId="0" applyFont="1" applyFill="1" applyProtection="1">
      <protection locked="0"/>
    </xf>
    <xf numFmtId="0" fontId="8" fillId="0" borderId="0" xfId="0" applyFont="1" applyFill="1" applyBorder="1" applyProtection="1">
      <protection locked="0"/>
    </xf>
    <xf numFmtId="0" fontId="8" fillId="0" borderId="0" xfId="0" applyFont="1" applyProtection="1">
      <protection locked="0"/>
    </xf>
    <xf numFmtId="0" fontId="3" fillId="0" borderId="0" xfId="0" applyFont="1" applyFill="1" applyAlignment="1" applyProtection="1">
      <alignment horizontal="right"/>
      <protection locked="0"/>
    </xf>
    <xf numFmtId="166" fontId="3" fillId="0" borderId="0" xfId="2" applyNumberFormat="1" applyFont="1" applyFill="1" applyBorder="1" applyProtection="1">
      <protection locked="0"/>
    </xf>
    <xf numFmtId="0" fontId="8" fillId="0" borderId="0" xfId="0" applyFont="1" applyBorder="1" applyAlignment="1" applyProtection="1">
      <alignment horizontal="center" vertical="top"/>
      <protection locked="0"/>
    </xf>
    <xf numFmtId="0" fontId="3" fillId="0" borderId="0" xfId="0" applyFont="1" applyProtection="1">
      <protection locked="0"/>
    </xf>
    <xf numFmtId="0" fontId="3" fillId="0" borderId="0" xfId="0" applyFont="1" applyBorder="1" applyProtection="1">
      <protection locked="0"/>
    </xf>
    <xf numFmtId="0" fontId="23" fillId="0" borderId="0" xfId="0" applyFont="1" applyAlignment="1" applyProtection="1">
      <alignment horizontal="right"/>
      <protection locked="0"/>
    </xf>
    <xf numFmtId="0" fontId="3" fillId="0" borderId="0" xfId="0" applyFont="1" applyAlignment="1" applyProtection="1">
      <alignment horizontal="right"/>
      <protection locked="0"/>
    </xf>
    <xf numFmtId="0" fontId="3" fillId="0" borderId="0" xfId="0" applyFont="1" applyFill="1" applyProtection="1">
      <protection locked="0"/>
    </xf>
    <xf numFmtId="0" fontId="3" fillId="0" borderId="0" xfId="0" applyFont="1" applyFill="1" applyBorder="1" applyProtection="1">
      <protection locked="0"/>
    </xf>
    <xf numFmtId="0" fontId="40" fillId="0" borderId="0" xfId="0" applyFont="1" applyProtection="1"/>
    <xf numFmtId="44" fontId="41" fillId="0" borderId="1" xfId="2" applyNumberFormat="1" applyFont="1" applyBorder="1" applyAlignment="1" applyProtection="1">
      <alignment vertical="top" wrapText="1"/>
      <protection locked="0"/>
    </xf>
    <xf numFmtId="44" fontId="41" fillId="0" borderId="2" xfId="2" applyNumberFormat="1" applyFont="1" applyBorder="1" applyAlignment="1" applyProtection="1">
      <alignment vertical="top" wrapText="1"/>
      <protection locked="0"/>
    </xf>
    <xf numFmtId="44" fontId="41" fillId="0" borderId="0" xfId="2" applyNumberFormat="1" applyFont="1" applyProtection="1">
      <protection locked="0"/>
    </xf>
    <xf numFmtId="44" fontId="41" fillId="0" borderId="0" xfId="2" applyNumberFormat="1" applyFont="1" applyBorder="1" applyProtection="1">
      <protection locked="0"/>
    </xf>
    <xf numFmtId="44" fontId="41" fillId="0" borderId="1" xfId="2" applyNumberFormat="1" applyFont="1" applyBorder="1" applyProtection="1">
      <protection locked="0"/>
    </xf>
    <xf numFmtId="44" fontId="41" fillId="0" borderId="2" xfId="2" applyNumberFormat="1" applyFont="1" applyBorder="1" applyProtection="1">
      <protection locked="0"/>
    </xf>
    <xf numFmtId="44" fontId="41" fillId="0" borderId="1" xfId="2" applyNumberFormat="1" applyFont="1" applyFill="1" applyBorder="1" applyProtection="1">
      <protection locked="0"/>
    </xf>
    <xf numFmtId="44" fontId="41" fillId="0" borderId="2" xfId="2" applyNumberFormat="1" applyFont="1" applyFill="1" applyBorder="1" applyProtection="1">
      <protection locked="0"/>
    </xf>
    <xf numFmtId="44" fontId="41" fillId="0" borderId="0" xfId="2" applyNumberFormat="1" applyFont="1" applyFill="1" applyProtection="1">
      <protection locked="0"/>
    </xf>
    <xf numFmtId="166" fontId="42" fillId="2" borderId="1" xfId="2" applyNumberFormat="1" applyFont="1" applyFill="1" applyBorder="1" applyAlignment="1" applyProtection="1">
      <alignment vertical="top" wrapText="1"/>
      <protection locked="0"/>
    </xf>
    <xf numFmtId="166" fontId="42" fillId="3" borderId="12" xfId="2" applyNumberFormat="1" applyFont="1" applyFill="1" applyBorder="1" applyProtection="1">
      <protection locked="0"/>
    </xf>
    <xf numFmtId="0" fontId="41" fillId="0" borderId="0" xfId="0" applyFont="1" applyBorder="1" applyProtection="1">
      <protection locked="0"/>
    </xf>
    <xf numFmtId="0" fontId="41" fillId="0" borderId="0" xfId="0" applyFont="1" applyFill="1" applyProtection="1">
      <protection locked="0"/>
    </xf>
    <xf numFmtId="2" fontId="41" fillId="0" borderId="1" xfId="0" applyNumberFormat="1" applyFont="1" applyBorder="1" applyAlignment="1" applyProtection="1">
      <alignment vertical="top" wrapText="1"/>
      <protection locked="0"/>
    </xf>
    <xf numFmtId="0" fontId="41" fillId="0" borderId="0" xfId="0" applyFont="1" applyBorder="1" applyAlignment="1" applyProtection="1">
      <alignment vertical="top" wrapText="1"/>
      <protection locked="0"/>
    </xf>
    <xf numFmtId="0" fontId="41" fillId="0" borderId="0" xfId="0" applyFont="1" applyFill="1" applyBorder="1" applyProtection="1">
      <protection locked="0"/>
    </xf>
    <xf numFmtId="0" fontId="5" fillId="0" borderId="0" xfId="0" applyFont="1" applyAlignment="1" applyProtection="1">
      <alignment horizontal="right"/>
      <protection locked="0"/>
    </xf>
    <xf numFmtId="0" fontId="13" fillId="0" borderId="0" xfId="0" applyFont="1" applyAlignment="1" applyProtection="1">
      <alignment horizontal="right"/>
      <protection locked="0"/>
    </xf>
    <xf numFmtId="44" fontId="38" fillId="0" borderId="0" xfId="2" applyFont="1" applyProtection="1"/>
    <xf numFmtId="0" fontId="38" fillId="0" borderId="0" xfId="0" applyFont="1" applyProtection="1"/>
    <xf numFmtId="0" fontId="39" fillId="0" borderId="0" xfId="0" applyFont="1" applyFill="1" applyProtection="1"/>
    <xf numFmtId="0" fontId="13" fillId="0" borderId="0" xfId="0" applyFont="1" applyAlignment="1" applyProtection="1">
      <alignment horizontal="right"/>
    </xf>
    <xf numFmtId="0" fontId="38" fillId="0" borderId="0" xfId="0" applyFont="1" applyBorder="1" applyProtection="1"/>
    <xf numFmtId="0" fontId="3" fillId="0" borderId="0" xfId="0" applyFont="1" applyBorder="1" applyAlignment="1" applyProtection="1">
      <alignment horizontal="center"/>
      <protection locked="0"/>
    </xf>
    <xf numFmtId="0" fontId="9" fillId="0" borderId="0"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15" fillId="0" borderId="0" xfId="0" applyFont="1" applyBorder="1" applyAlignment="1" applyProtection="1">
      <alignment horizontal="left"/>
      <protection locked="0"/>
    </xf>
    <xf numFmtId="0" fontId="3" fillId="0" borderId="4"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0" fillId="0" borderId="0" xfId="0" applyProtection="1">
      <protection locked="0"/>
    </xf>
    <xf numFmtId="0" fontId="3" fillId="0" borderId="0" xfId="0" applyFont="1" applyBorder="1" applyAlignment="1" applyProtection="1">
      <alignment horizontal="center" vertical="center"/>
      <protection locked="0"/>
    </xf>
    <xf numFmtId="0" fontId="7" fillId="0" borderId="0" xfId="0" applyFont="1" applyBorder="1" applyAlignment="1" applyProtection="1">
      <alignment wrapText="1"/>
      <protection locked="0"/>
    </xf>
    <xf numFmtId="0" fontId="7" fillId="0" borderId="0" xfId="0" applyFont="1" applyAlignment="1" applyProtection="1">
      <alignment horizontal="right"/>
      <protection locked="0"/>
    </xf>
    <xf numFmtId="0" fontId="3" fillId="0" borderId="0" xfId="0" applyFont="1" applyFill="1" applyBorder="1" applyAlignment="1" applyProtection="1">
      <alignment horizontal="right"/>
      <protection locked="0"/>
    </xf>
    <xf numFmtId="0" fontId="8" fillId="0" borderId="0" xfId="0" applyFont="1" applyFill="1" applyBorder="1" applyAlignment="1" applyProtection="1">
      <protection locked="0"/>
    </xf>
    <xf numFmtId="0" fontId="8" fillId="0" borderId="0" xfId="0" applyFont="1" applyAlignment="1" applyProtection="1">
      <alignment horizontal="right"/>
      <protection locked="0"/>
    </xf>
    <xf numFmtId="0" fontId="3" fillId="0" borderId="0" xfId="0" applyFont="1" applyAlignment="1" applyProtection="1">
      <alignment vertical="top" wrapText="1"/>
      <protection locked="0"/>
    </xf>
    <xf numFmtId="0" fontId="8" fillId="0" borderId="0" xfId="0" applyFont="1" applyAlignment="1" applyProtection="1">
      <alignment vertical="top" wrapText="1"/>
      <protection locked="0"/>
    </xf>
    <xf numFmtId="44" fontId="8" fillId="0" borderId="0" xfId="2" applyFont="1" applyProtection="1">
      <protection locked="0"/>
    </xf>
    <xf numFmtId="44" fontId="8" fillId="0" borderId="0" xfId="2" applyFont="1" applyBorder="1" applyProtection="1">
      <protection locked="0"/>
    </xf>
    <xf numFmtId="0" fontId="8" fillId="0" borderId="0" xfId="0" applyFont="1" applyAlignment="1" applyProtection="1">
      <alignment horizontal="right" vertical="top"/>
      <protection locked="0"/>
    </xf>
    <xf numFmtId="0" fontId="41" fillId="0" borderId="0" xfId="0" applyFont="1" applyProtection="1"/>
    <xf numFmtId="0" fontId="43" fillId="0" borderId="0" xfId="0" applyFont="1" applyBorder="1" applyAlignment="1" applyProtection="1">
      <alignment horizontal="right"/>
    </xf>
    <xf numFmtId="44" fontId="41" fillId="0" borderId="1" xfId="2" applyFont="1" applyBorder="1" applyAlignment="1" applyProtection="1">
      <alignment vertical="top" wrapText="1"/>
      <protection locked="0"/>
    </xf>
    <xf numFmtId="0" fontId="41" fillId="0" borderId="0" xfId="0" applyFont="1" applyProtection="1">
      <protection locked="0"/>
    </xf>
    <xf numFmtId="44" fontId="41" fillId="0" borderId="2" xfId="2" applyFont="1" applyBorder="1" applyAlignment="1" applyProtection="1">
      <alignment vertical="top" wrapText="1"/>
      <protection locked="0"/>
    </xf>
    <xf numFmtId="44" fontId="41" fillId="0" borderId="0" xfId="2" applyFont="1" applyProtection="1">
      <protection locked="0"/>
    </xf>
    <xf numFmtId="0" fontId="44" fillId="0" borderId="0" xfId="0" applyFont="1" applyAlignment="1" applyProtection="1">
      <alignment horizontal="right"/>
      <protection locked="0"/>
    </xf>
    <xf numFmtId="44" fontId="41" fillId="0" borderId="0" xfId="2" applyFont="1" applyBorder="1" applyProtection="1">
      <protection locked="0"/>
    </xf>
    <xf numFmtId="44" fontId="41" fillId="0" borderId="1" xfId="2" applyFont="1" applyBorder="1" applyProtection="1">
      <protection locked="0"/>
    </xf>
    <xf numFmtId="44" fontId="41" fillId="0" borderId="2" xfId="2" applyFont="1" applyBorder="1" applyProtection="1">
      <protection locked="0"/>
    </xf>
    <xf numFmtId="0" fontId="44" fillId="0" borderId="0" xfId="0" applyFont="1" applyBorder="1" applyAlignment="1" applyProtection="1">
      <alignment horizontal="right"/>
      <protection locked="0"/>
    </xf>
    <xf numFmtId="0" fontId="41" fillId="0" borderId="0" xfId="0" applyFont="1" applyBorder="1" applyAlignment="1" applyProtection="1">
      <alignment horizontal="right"/>
      <protection locked="0"/>
    </xf>
    <xf numFmtId="0" fontId="21" fillId="0" borderId="4" xfId="0" applyFont="1" applyBorder="1" applyAlignment="1" applyProtection="1">
      <alignment vertical="center"/>
    </xf>
    <xf numFmtId="0" fontId="21" fillId="0" borderId="5"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7" xfId="0" applyFont="1" applyBorder="1" applyAlignment="1" applyProtection="1">
      <alignment vertical="center"/>
      <protection locked="0"/>
    </xf>
    <xf numFmtId="0" fontId="21" fillId="0" borderId="4" xfId="0" applyFont="1" applyBorder="1" applyAlignment="1" applyProtection="1">
      <alignment vertical="center"/>
      <protection locked="0"/>
    </xf>
    <xf numFmtId="0" fontId="21" fillId="0" borderId="8" xfId="0" applyFont="1" applyBorder="1" applyAlignment="1" applyProtection="1">
      <alignment vertical="center"/>
      <protection locked="0"/>
    </xf>
    <xf numFmtId="166" fontId="41" fillId="0" borderId="0" xfId="0" applyNumberFormat="1" applyFont="1" applyBorder="1" applyProtection="1">
      <protection locked="0"/>
    </xf>
    <xf numFmtId="166" fontId="41" fillId="0" borderId="0" xfId="0" applyNumberFormat="1" applyFont="1" applyFill="1" applyProtection="1">
      <protection locked="0"/>
    </xf>
    <xf numFmtId="44" fontId="3" fillId="0" borderId="0" xfId="2" applyNumberFormat="1" applyFont="1" applyFill="1" applyProtection="1"/>
    <xf numFmtId="0" fontId="5" fillId="0" borderId="0" xfId="0" applyFont="1" applyProtection="1">
      <protection locked="0"/>
    </xf>
    <xf numFmtId="0" fontId="8" fillId="0" borderId="7" xfId="0" applyFont="1" applyBorder="1" applyProtection="1">
      <protection locked="0"/>
    </xf>
    <xf numFmtId="0" fontId="5" fillId="0" borderId="0" xfId="0" applyFont="1" applyBorder="1" applyProtection="1">
      <protection locked="0"/>
    </xf>
    <xf numFmtId="0" fontId="3" fillId="0" borderId="6"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8" xfId="0" applyFont="1" applyBorder="1" applyAlignment="1" applyProtection="1">
      <alignment vertical="center"/>
      <protection locked="0"/>
    </xf>
    <xf numFmtId="2" fontId="21" fillId="0" borderId="0" xfId="0" applyNumberFormat="1" applyFont="1" applyBorder="1" applyProtection="1">
      <protection locked="0"/>
    </xf>
    <xf numFmtId="0" fontId="6" fillId="0" borderId="0" xfId="0" applyFont="1" applyAlignment="1" applyProtection="1">
      <alignment horizontal="center"/>
      <protection locked="0"/>
    </xf>
    <xf numFmtId="0" fontId="6" fillId="0" borderId="0" xfId="0" applyFont="1" applyProtection="1">
      <protection locked="0"/>
    </xf>
    <xf numFmtId="0" fontId="12" fillId="0" borderId="0" xfId="0" applyFont="1" applyBorder="1" applyProtection="1">
      <protection locked="0"/>
    </xf>
    <xf numFmtId="0" fontId="7" fillId="0" borderId="0" xfId="0" applyFont="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44" fillId="0" borderId="0" xfId="0" applyFont="1" applyProtection="1">
      <protection locked="0"/>
    </xf>
    <xf numFmtId="0" fontId="44" fillId="0" borderId="0" xfId="0" applyFont="1" applyBorder="1" applyAlignment="1" applyProtection="1">
      <alignment vertical="top" wrapText="1"/>
      <protection locked="0"/>
    </xf>
    <xf numFmtId="2" fontId="44" fillId="0" borderId="0" xfId="0" applyNumberFormat="1" applyFont="1" applyBorder="1" applyAlignment="1" applyProtection="1">
      <alignment vertical="top" wrapText="1"/>
      <protection locked="0"/>
    </xf>
    <xf numFmtId="44" fontId="5" fillId="0" borderId="0" xfId="2" applyFont="1" applyProtection="1">
      <protection locked="0"/>
    </xf>
    <xf numFmtId="0" fontId="7" fillId="0" borderId="0" xfId="0" applyFont="1" applyProtection="1">
      <protection locked="0"/>
    </xf>
    <xf numFmtId="0" fontId="44" fillId="0" borderId="0" xfId="0" applyFont="1" applyBorder="1" applyProtection="1">
      <protection locked="0"/>
    </xf>
    <xf numFmtId="44" fontId="44" fillId="0" borderId="0" xfId="2" applyFont="1" applyProtection="1">
      <protection locked="0"/>
    </xf>
    <xf numFmtId="0" fontId="43" fillId="0" borderId="0" xfId="0" applyFont="1" applyAlignment="1" applyProtection="1">
      <alignment horizontal="right"/>
      <protection locked="0"/>
    </xf>
    <xf numFmtId="44" fontId="44" fillId="0" borderId="0" xfId="2" applyFont="1" applyBorder="1" applyProtection="1">
      <protection locked="0"/>
    </xf>
    <xf numFmtId="0" fontId="44" fillId="0" borderId="0" xfId="0" applyFont="1" applyFill="1" applyBorder="1" applyProtection="1">
      <protection locked="0"/>
    </xf>
    <xf numFmtId="0" fontId="7" fillId="0" borderId="0" xfId="0" applyFont="1" applyFill="1" applyProtection="1">
      <protection locked="0"/>
    </xf>
    <xf numFmtId="0" fontId="44" fillId="0" borderId="0" xfId="0" applyFont="1" applyFill="1" applyProtection="1">
      <protection locked="0"/>
    </xf>
    <xf numFmtId="0" fontId="5" fillId="0" borderId="0" xfId="0" applyFont="1" applyAlignment="1" applyProtection="1">
      <alignment horizontal="right" vertical="top"/>
      <protection locked="0"/>
    </xf>
    <xf numFmtId="0" fontId="40" fillId="0" borderId="0" xfId="0" applyFont="1" applyProtection="1">
      <protection locked="0"/>
    </xf>
    <xf numFmtId="0" fontId="0" fillId="0" borderId="7" xfId="0" applyBorder="1" applyProtection="1">
      <protection locked="0"/>
    </xf>
    <xf numFmtId="0" fontId="0" fillId="0" borderId="0" xfId="0" applyBorder="1" applyProtection="1">
      <protection locked="0"/>
    </xf>
    <xf numFmtId="0" fontId="3" fillId="0" borderId="5" xfId="0" applyFont="1" applyBorder="1" applyProtection="1">
      <protection locked="0"/>
    </xf>
    <xf numFmtId="0" fontId="33" fillId="0" borderId="7" xfId="0" applyFont="1" applyFill="1" applyBorder="1" applyAlignment="1" applyProtection="1">
      <alignment vertical="center" wrapText="1"/>
      <protection locked="0"/>
    </xf>
    <xf numFmtId="0" fontId="0" fillId="0" borderId="0" xfId="0" applyBorder="1" applyAlignment="1" applyProtection="1">
      <protection locked="0"/>
    </xf>
    <xf numFmtId="0" fontId="17" fillId="0" borderId="4" xfId="0" applyFont="1" applyFill="1" applyBorder="1" applyAlignment="1" applyProtection="1">
      <alignment wrapText="1"/>
      <protection locked="0"/>
    </xf>
    <xf numFmtId="0" fontId="33" fillId="0" borderId="4" xfId="0" applyFont="1" applyFill="1" applyBorder="1" applyAlignment="1" applyProtection="1">
      <alignment vertical="center" wrapText="1"/>
      <protection locked="0"/>
    </xf>
    <xf numFmtId="0" fontId="33" fillId="0" borderId="8" xfId="0" applyFont="1" applyFill="1" applyBorder="1" applyAlignment="1" applyProtection="1">
      <alignment vertical="center" wrapText="1"/>
      <protection locked="0"/>
    </xf>
    <xf numFmtId="0" fontId="15" fillId="0" borderId="4" xfId="0" applyFont="1" applyBorder="1" applyAlignment="1" applyProtection="1">
      <protection locked="0"/>
    </xf>
    <xf numFmtId="0" fontId="0" fillId="0" borderId="4" xfId="0" applyBorder="1" applyAlignment="1" applyProtection="1">
      <protection locked="0"/>
    </xf>
    <xf numFmtId="0" fontId="0" fillId="0" borderId="4" xfId="0" applyBorder="1" applyProtection="1">
      <protection locked="0"/>
    </xf>
    <xf numFmtId="0" fontId="0" fillId="0" borderId="8" xfId="0" applyBorder="1" applyProtection="1">
      <protection locked="0"/>
    </xf>
    <xf numFmtId="0" fontId="33" fillId="0" borderId="0" xfId="0" applyFont="1" applyFill="1" applyBorder="1" applyAlignment="1" applyProtection="1">
      <alignment vertical="center" wrapText="1"/>
      <protection locked="0"/>
    </xf>
    <xf numFmtId="0" fontId="7" fillId="0" borderId="0" xfId="0" applyFont="1" applyBorder="1" applyAlignment="1" applyProtection="1">
      <alignment horizontal="left"/>
      <protection locked="0"/>
    </xf>
    <xf numFmtId="0" fontId="34" fillId="0" borderId="0" xfId="0" applyFont="1" applyFill="1" applyBorder="1" applyAlignment="1" applyProtection="1">
      <alignment horizontal="left" vertical="center"/>
      <protection locked="0"/>
    </xf>
    <xf numFmtId="0" fontId="17" fillId="0" borderId="0" xfId="0" applyFont="1" applyBorder="1" applyAlignment="1" applyProtection="1">
      <alignment wrapText="1"/>
      <protection locked="0"/>
    </xf>
    <xf numFmtId="0" fontId="17" fillId="0" borderId="0" xfId="0" applyFont="1" applyBorder="1" applyAlignment="1" applyProtection="1">
      <alignment horizontal="left" vertical="center"/>
      <protection locked="0"/>
    </xf>
    <xf numFmtId="0" fontId="17" fillId="0" borderId="0" xfId="0" applyFont="1" applyAlignment="1" applyProtection="1">
      <alignment horizontal="left"/>
      <protection locked="0"/>
    </xf>
    <xf numFmtId="0" fontId="7" fillId="0" borderId="0" xfId="0" applyFont="1" applyFill="1" applyBorder="1" applyAlignment="1" applyProtection="1">
      <alignment horizontal="right"/>
      <protection locked="0"/>
    </xf>
    <xf numFmtId="0" fontId="8" fillId="0" borderId="0" xfId="0" applyFont="1" applyAlignment="1" applyProtection="1">
      <protection locked="0"/>
    </xf>
    <xf numFmtId="0" fontId="8" fillId="0" borderId="0" xfId="0" applyFont="1" applyAlignment="1" applyProtection="1">
      <alignment vertical="top"/>
      <protection locked="0"/>
    </xf>
    <xf numFmtId="0" fontId="3" fillId="0" borderId="0" xfId="0" applyFont="1" applyFill="1" applyAlignment="1" applyProtection="1">
      <alignment horizontal="right" vertical="top"/>
      <protection locked="0"/>
    </xf>
    <xf numFmtId="0" fontId="21" fillId="0" borderId="0" xfId="0" applyFont="1" applyBorder="1" applyProtection="1">
      <protection locked="0"/>
    </xf>
    <xf numFmtId="0" fontId="8" fillId="0" borderId="5" xfId="0" applyFont="1" applyBorder="1" applyAlignment="1" applyProtection="1">
      <alignment horizontal="left"/>
      <protection locked="0"/>
    </xf>
    <xf numFmtId="0" fontId="3" fillId="0" borderId="6" xfId="0" applyFont="1" applyBorder="1" applyProtection="1">
      <protection locked="0"/>
    </xf>
    <xf numFmtId="0" fontId="3" fillId="0" borderId="4"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9" fillId="0" borderId="0" xfId="0" applyFont="1" applyBorder="1" applyAlignment="1" applyProtection="1">
      <alignment horizontal="left" vertical="center"/>
      <protection locked="0"/>
    </xf>
    <xf numFmtId="0" fontId="17" fillId="0" borderId="0" xfId="0" applyFont="1" applyFill="1" applyAlignment="1" applyProtection="1">
      <alignment horizontal="right"/>
      <protection locked="0"/>
    </xf>
    <xf numFmtId="0" fontId="8" fillId="0" borderId="0" xfId="0" applyFont="1" applyFill="1" applyBorder="1" applyAlignment="1" applyProtection="1">
      <alignment horizontal="left"/>
      <protection locked="0"/>
    </xf>
    <xf numFmtId="0" fontId="5" fillId="0" borderId="0" xfId="0" applyFont="1" applyFill="1" applyAlignment="1" applyProtection="1">
      <alignment horizontal="right"/>
      <protection locked="0"/>
    </xf>
    <xf numFmtId="0" fontId="8" fillId="0" borderId="0" xfId="0" applyFont="1" applyFill="1" applyAlignment="1" applyProtection="1">
      <alignment horizontal="right"/>
      <protection locked="0"/>
    </xf>
    <xf numFmtId="0" fontId="8" fillId="0" borderId="0" xfId="0" applyFont="1" applyFill="1" applyBorder="1" applyAlignment="1" applyProtection="1">
      <alignment horizontal="center"/>
      <protection locked="0"/>
    </xf>
    <xf numFmtId="0" fontId="21" fillId="0" borderId="0" xfId="0" applyFont="1" applyFill="1" applyAlignment="1" applyProtection="1">
      <alignment vertical="top"/>
      <protection locked="0"/>
    </xf>
    <xf numFmtId="0" fontId="21" fillId="0" borderId="0" xfId="0" applyFont="1" applyFill="1" applyAlignment="1" applyProtection="1">
      <alignment vertical="top" wrapText="1"/>
      <protection locked="0"/>
    </xf>
    <xf numFmtId="0" fontId="8" fillId="0" borderId="0" xfId="0" applyFont="1" applyFill="1" applyBorder="1" applyAlignment="1" applyProtection="1">
      <alignment vertical="top" wrapText="1"/>
      <protection locked="0"/>
    </xf>
    <xf numFmtId="0" fontId="8" fillId="0" borderId="0" xfId="0" applyFont="1" applyFill="1" applyAlignment="1" applyProtection="1">
      <alignment vertical="top" wrapText="1"/>
      <protection locked="0"/>
    </xf>
    <xf numFmtId="2" fontId="8" fillId="0" borderId="0" xfId="0" applyNumberFormat="1" applyFont="1" applyFill="1" applyBorder="1" applyAlignment="1" applyProtection="1">
      <alignment vertical="top" wrapText="1"/>
      <protection locked="0"/>
    </xf>
    <xf numFmtId="44" fontId="8" fillId="0" borderId="0" xfId="2" applyFont="1" applyFill="1" applyProtection="1">
      <protection locked="0"/>
    </xf>
    <xf numFmtId="0" fontId="21" fillId="0" borderId="0" xfId="0" applyFont="1" applyFill="1" applyProtection="1">
      <protection locked="0"/>
    </xf>
    <xf numFmtId="44" fontId="8" fillId="0" borderId="0" xfId="2" applyFont="1" applyFill="1" applyBorder="1" applyProtection="1">
      <protection locked="0"/>
    </xf>
    <xf numFmtId="43" fontId="41" fillId="0" borderId="1" xfId="1" applyFont="1" applyBorder="1" applyAlignment="1" applyProtection="1">
      <alignment vertical="top" wrapText="1"/>
      <protection locked="0"/>
    </xf>
    <xf numFmtId="43" fontId="41" fillId="0" borderId="0" xfId="1" applyFont="1" applyBorder="1" applyAlignment="1" applyProtection="1">
      <alignment vertical="top" wrapText="1"/>
      <protection locked="0"/>
    </xf>
    <xf numFmtId="166" fontId="3" fillId="5" borderId="12" xfId="2" applyNumberFormat="1" applyFont="1" applyFill="1" applyBorder="1" applyProtection="1"/>
    <xf numFmtId="0" fontId="8" fillId="5" borderId="21" xfId="0" applyFont="1" applyFill="1" applyBorder="1" applyAlignment="1"/>
    <xf numFmtId="0" fontId="8" fillId="5" borderId="0" xfId="0" applyFont="1" applyFill="1" applyBorder="1" applyAlignment="1"/>
    <xf numFmtId="0" fontId="46" fillId="0" borderId="0" xfId="0" applyFont="1"/>
    <xf numFmtId="0" fontId="42" fillId="0" borderId="0" xfId="0" applyFont="1" applyFill="1" applyBorder="1" applyAlignment="1" applyProtection="1">
      <alignment horizontal="left"/>
      <protection locked="0"/>
    </xf>
    <xf numFmtId="0" fontId="8" fillId="0" borderId="0" xfId="0" applyFont="1" applyFill="1" applyBorder="1"/>
    <xf numFmtId="0" fontId="8" fillId="0" borderId="0" xfId="0" applyFont="1" applyAlignment="1" applyProtection="1">
      <alignment wrapText="1"/>
      <protection locked="0"/>
    </xf>
    <xf numFmtId="0" fontId="8" fillId="0" borderId="0" xfId="0" applyFont="1" applyBorder="1" applyAlignment="1" applyProtection="1">
      <alignment wrapText="1"/>
      <protection locked="0"/>
    </xf>
    <xf numFmtId="0" fontId="6" fillId="0" borderId="0" xfId="0" applyFont="1" applyAlignment="1" applyProtection="1">
      <alignment wrapText="1"/>
    </xf>
    <xf numFmtId="0" fontId="6" fillId="0" borderId="0" xfId="0" applyFont="1" applyBorder="1" applyAlignment="1" applyProtection="1">
      <alignment wrapText="1"/>
    </xf>
    <xf numFmtId="0" fontId="6" fillId="0" borderId="0" xfId="0" applyFont="1" applyFill="1" applyAlignment="1" applyProtection="1">
      <alignment horizontal="right" wrapText="1"/>
    </xf>
    <xf numFmtId="0" fontId="6" fillId="0" borderId="0" xfId="0" applyFont="1" applyAlignment="1" applyProtection="1">
      <alignment horizontal="right" wrapText="1"/>
    </xf>
    <xf numFmtId="0" fontId="6" fillId="0" borderId="0" xfId="0" applyFont="1" applyFill="1" applyBorder="1" applyAlignment="1" applyProtection="1">
      <alignment wrapText="1"/>
    </xf>
    <xf numFmtId="0" fontId="5" fillId="0" borderId="18" xfId="0" applyFont="1" applyBorder="1" applyAlignment="1" applyProtection="1">
      <alignment horizontal="left"/>
      <protection locked="0"/>
    </xf>
    <xf numFmtId="0" fontId="7" fillId="0" borderId="0" xfId="0" applyFont="1" applyAlignment="1" applyProtection="1">
      <alignment horizontal="left"/>
    </xf>
    <xf numFmtId="0" fontId="7" fillId="0" borderId="18" xfId="0" applyFont="1" applyBorder="1" applyAlignment="1" applyProtection="1">
      <alignment horizontal="left"/>
      <protection locked="0"/>
    </xf>
    <xf numFmtId="0" fontId="4" fillId="0" borderId="4" xfId="0" applyFont="1" applyBorder="1" applyAlignment="1" applyProtection="1">
      <alignment horizontal="center"/>
    </xf>
    <xf numFmtId="0" fontId="25" fillId="0" borderId="9" xfId="0" applyFont="1" applyBorder="1" applyAlignment="1" applyProtection="1">
      <alignment horizontal="center" vertical="top" wrapText="1"/>
    </xf>
    <xf numFmtId="165" fontId="5" fillId="0" borderId="18" xfId="0" applyNumberFormat="1" applyFont="1" applyBorder="1" applyAlignment="1" applyProtection="1">
      <alignment horizontal="left" vertical="center" wrapText="1"/>
      <protection locked="0"/>
    </xf>
    <xf numFmtId="0" fontId="5" fillId="0" borderId="19" xfId="0" applyFont="1" applyBorder="1" applyAlignment="1" applyProtection="1">
      <alignment horizontal="left"/>
      <protection locked="0"/>
    </xf>
    <xf numFmtId="0" fontId="7" fillId="0" borderId="0" xfId="0" applyFont="1" applyAlignment="1" applyProtection="1">
      <alignment horizontal="left" wrapText="1"/>
    </xf>
    <xf numFmtId="0" fontId="7" fillId="0" borderId="0" xfId="0" applyFont="1" applyFill="1" applyAlignment="1" applyProtection="1">
      <alignment horizontal="left"/>
    </xf>
    <xf numFmtId="0" fontId="5" fillId="0" borderId="18"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xf>
    <xf numFmtId="0" fontId="5" fillId="0" borderId="18"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top"/>
    </xf>
    <xf numFmtId="0" fontId="7" fillId="0" borderId="0" xfId="0" applyFont="1" applyFill="1" applyAlignment="1" applyProtection="1">
      <alignment horizontal="left" wrapText="1"/>
    </xf>
    <xf numFmtId="0" fontId="13" fillId="0" borderId="18" xfId="0" applyFont="1" applyFill="1" applyBorder="1" applyAlignment="1" applyProtection="1">
      <alignment horizontal="left" vertical="top"/>
      <protection locked="0"/>
    </xf>
    <xf numFmtId="0" fontId="5" fillId="6" borderId="1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5" fillId="6" borderId="10"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6"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17" fillId="0" borderId="15" xfId="0" applyFont="1" applyBorder="1" applyAlignment="1" applyProtection="1">
      <alignment horizontal="center"/>
    </xf>
    <xf numFmtId="0" fontId="17" fillId="0" borderId="16" xfId="0" applyFont="1" applyBorder="1" applyAlignment="1" applyProtection="1">
      <alignment horizontal="center"/>
    </xf>
    <xf numFmtId="0" fontId="0" fillId="0" borderId="16" xfId="0" applyBorder="1" applyProtection="1"/>
    <xf numFmtId="0" fontId="0" fillId="0" borderId="17" xfId="0" applyBorder="1" applyProtection="1"/>
    <xf numFmtId="0" fontId="7" fillId="4" borderId="15" xfId="0" applyFont="1" applyFill="1" applyBorder="1" applyAlignment="1" applyProtection="1">
      <alignment horizontal="center"/>
    </xf>
    <xf numFmtId="0" fontId="7" fillId="4" borderId="16" xfId="0" applyFont="1" applyFill="1" applyBorder="1" applyAlignment="1" applyProtection="1">
      <alignment horizontal="center"/>
    </xf>
    <xf numFmtId="0" fontId="7" fillId="4" borderId="17" xfId="0" applyFont="1" applyFill="1" applyBorder="1" applyAlignment="1" applyProtection="1">
      <alignment horizontal="center"/>
    </xf>
    <xf numFmtId="0" fontId="17" fillId="0" borderId="18" xfId="0" applyFont="1" applyBorder="1" applyAlignment="1" applyProtection="1">
      <alignment horizontal="center"/>
      <protection locked="0"/>
    </xf>
    <xf numFmtId="165" fontId="15" fillId="0" borderId="0" xfId="0" applyNumberFormat="1" applyFont="1" applyBorder="1" applyAlignment="1" applyProtection="1">
      <alignment horizontal="left"/>
    </xf>
    <xf numFmtId="0" fontId="7" fillId="0" borderId="20" xfId="0" applyFont="1" applyFill="1" applyBorder="1" applyAlignment="1" applyProtection="1">
      <alignment horizontal="center" wrapText="1"/>
    </xf>
    <xf numFmtId="0" fontId="7" fillId="0" borderId="3" xfId="0" applyFont="1" applyFill="1" applyBorder="1" applyAlignment="1" applyProtection="1">
      <alignment horizontal="center" wrapText="1"/>
    </xf>
    <xf numFmtId="0" fontId="7" fillId="0" borderId="2" xfId="0" applyFont="1" applyFill="1" applyBorder="1" applyAlignment="1" applyProtection="1">
      <alignment horizontal="center" wrapText="1"/>
    </xf>
    <xf numFmtId="0" fontId="7" fillId="0" borderId="20" xfId="0" applyFont="1" applyBorder="1" applyAlignment="1" applyProtection="1">
      <alignment horizontal="center" wrapText="1"/>
    </xf>
    <xf numFmtId="0" fontId="7" fillId="0" borderId="3" xfId="0" applyFont="1" applyBorder="1" applyAlignment="1" applyProtection="1">
      <alignment horizontal="center" wrapText="1"/>
    </xf>
    <xf numFmtId="0" fontId="7" fillId="0" borderId="2" xfId="0" applyFont="1" applyBorder="1" applyAlignment="1" applyProtection="1">
      <alignment horizontal="center" wrapText="1"/>
    </xf>
    <xf numFmtId="0" fontId="3" fillId="4" borderId="15" xfId="0" applyFont="1" applyFill="1" applyBorder="1" applyAlignment="1" applyProtection="1">
      <alignment horizontal="center"/>
    </xf>
    <xf numFmtId="0" fontId="3" fillId="4" borderId="16" xfId="0" applyFont="1" applyFill="1" applyBorder="1" applyAlignment="1" applyProtection="1">
      <alignment horizontal="center"/>
    </xf>
    <xf numFmtId="0" fontId="3" fillId="4" borderId="17" xfId="0" applyFont="1" applyFill="1" applyBorder="1" applyAlignment="1" applyProtection="1">
      <alignment horizontal="center"/>
    </xf>
    <xf numFmtId="165" fontId="7" fillId="0" borderId="0" xfId="0" quotePrefix="1" applyNumberFormat="1" applyFont="1" applyFill="1" applyBorder="1" applyAlignment="1" applyProtection="1">
      <alignment horizontal="left"/>
    </xf>
    <xf numFmtId="0" fontId="7" fillId="0" borderId="3" xfId="0" applyFont="1" applyBorder="1" applyAlignment="1" applyProtection="1">
      <alignment horizontal="center"/>
    </xf>
    <xf numFmtId="0" fontId="7" fillId="0" borderId="2" xfId="0" applyFont="1" applyBorder="1" applyAlignment="1" applyProtection="1">
      <alignment horizontal="center"/>
    </xf>
    <xf numFmtId="0" fontId="45" fillId="0" borderId="0" xfId="0" applyFont="1" applyAlignment="1" applyProtection="1">
      <alignment horizontal="center" vertical="top" wrapText="1"/>
    </xf>
    <xf numFmtId="0" fontId="45" fillId="0" borderId="0" xfId="0" applyFont="1" applyAlignment="1" applyProtection="1">
      <alignment horizontal="center"/>
    </xf>
    <xf numFmtId="0" fontId="8" fillId="0" borderId="0" xfId="0" applyFont="1" applyAlignment="1" applyProtection="1">
      <alignment horizontal="left"/>
    </xf>
    <xf numFmtId="0" fontId="7" fillId="0" borderId="0" xfId="0" applyFont="1" applyAlignment="1" applyProtection="1">
      <alignment horizontal="right" wrapText="1"/>
    </xf>
    <xf numFmtId="0" fontId="40" fillId="0" borderId="15" xfId="0" applyFont="1" applyBorder="1" applyAlignment="1" applyProtection="1">
      <alignment horizontal="center" wrapText="1"/>
    </xf>
    <xf numFmtId="0" fontId="40" fillId="0" borderId="16" xfId="0" applyFont="1" applyBorder="1" applyAlignment="1" applyProtection="1">
      <alignment horizontal="center" wrapText="1"/>
    </xf>
    <xf numFmtId="0" fontId="40" fillId="0" borderId="17" xfId="0" applyFont="1" applyBorder="1" applyAlignment="1" applyProtection="1">
      <alignment horizontal="center" wrapText="1"/>
    </xf>
    <xf numFmtId="0" fontId="5" fillId="6" borderId="18" xfId="0" applyFont="1" applyFill="1" applyBorder="1" applyAlignment="1" applyProtection="1">
      <alignment vertical="top" wrapText="1"/>
      <protection locked="0"/>
    </xf>
    <xf numFmtId="0" fontId="8" fillId="0" borderId="0" xfId="0" applyFont="1" applyAlignment="1" applyProtection="1">
      <alignment horizontal="left" vertical="top" wrapText="1"/>
    </xf>
    <xf numFmtId="0" fontId="5" fillId="6" borderId="18"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wrapText="1"/>
      <protection locked="0"/>
    </xf>
    <xf numFmtId="165" fontId="7" fillId="0" borderId="9" xfId="0" quotePrefix="1" applyNumberFormat="1" applyFont="1" applyFill="1" applyBorder="1" applyAlignment="1" applyProtection="1">
      <alignment horizontal="left"/>
    </xf>
    <xf numFmtId="0" fontId="21" fillId="0" borderId="5"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7" xfId="0" applyFont="1" applyBorder="1" applyAlignment="1" applyProtection="1">
      <alignment horizontal="left" vertical="center"/>
    </xf>
    <xf numFmtId="0" fontId="3" fillId="4" borderId="15" xfId="0" applyFont="1" applyFill="1" applyBorder="1" applyAlignment="1" applyProtection="1">
      <alignment horizontal="center"/>
      <protection locked="0"/>
    </xf>
    <xf numFmtId="0" fontId="3" fillId="4" borderId="16" xfId="0" applyFont="1" applyFill="1" applyBorder="1" applyAlignment="1" applyProtection="1">
      <alignment horizontal="center"/>
      <protection locked="0"/>
    </xf>
    <xf numFmtId="0" fontId="3" fillId="4" borderId="17" xfId="0" applyFont="1" applyFill="1" applyBorder="1" applyAlignment="1" applyProtection="1">
      <alignment horizontal="center"/>
      <protection locked="0"/>
    </xf>
    <xf numFmtId="0" fontId="21" fillId="0" borderId="5"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7" xfId="0" applyFont="1" applyBorder="1" applyAlignment="1" applyProtection="1">
      <alignment horizontal="left" vertical="center"/>
      <protection locked="0"/>
    </xf>
    <xf numFmtId="0" fontId="7" fillId="0" borderId="0" xfId="0" applyFont="1" applyFill="1" applyBorder="1" applyAlignment="1" applyProtection="1">
      <alignment horizontal="left" vertical="top"/>
      <protection locked="0"/>
    </xf>
    <xf numFmtId="164" fontId="5" fillId="0" borderId="0" xfId="0" applyNumberFormat="1" applyFont="1" applyFill="1" applyBorder="1" applyAlignment="1" applyProtection="1">
      <alignment horizontal="left" vertical="top"/>
      <protection locked="0"/>
    </xf>
    <xf numFmtId="0" fontId="3" fillId="4" borderId="11" xfId="0" applyFont="1" applyFill="1" applyBorder="1" applyAlignment="1" applyProtection="1">
      <alignment horizontal="center"/>
      <protection locked="0"/>
    </xf>
    <xf numFmtId="0" fontId="3" fillId="4" borderId="9"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8" fillId="0" borderId="0" xfId="0" applyFont="1" applyAlignment="1" applyProtection="1">
      <alignment horizontal="left" vertical="top" wrapText="1"/>
      <protection locked="0"/>
    </xf>
    <xf numFmtId="0" fontId="7" fillId="0" borderId="20"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3" fillId="0" borderId="0" xfId="0" applyFont="1" applyFill="1" applyBorder="1" applyAlignment="1" applyProtection="1">
      <alignment horizontal="left" vertical="top"/>
      <protection locked="0"/>
    </xf>
    <xf numFmtId="0" fontId="7" fillId="0" borderId="20" xfId="0" applyFont="1" applyFill="1" applyBorder="1" applyAlignment="1" applyProtection="1">
      <alignment horizontal="center" wrapText="1"/>
      <protection locked="0"/>
    </xf>
    <xf numFmtId="0" fontId="7" fillId="0" borderId="3" xfId="0"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7" fillId="0" borderId="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45" fillId="0" borderId="0" xfId="0" applyFont="1" applyAlignment="1" applyProtection="1">
      <alignment horizontal="center"/>
      <protection locked="0"/>
    </xf>
    <xf numFmtId="0" fontId="8" fillId="0" borderId="0" xfId="0" applyFont="1" applyAlignment="1" applyProtection="1">
      <alignment horizontal="left" vertical="top"/>
      <protection locked="0"/>
    </xf>
    <xf numFmtId="0" fontId="8" fillId="0" borderId="0" xfId="0" applyFont="1" applyAlignment="1" applyProtection="1">
      <alignment horizontal="left"/>
      <protection locked="0"/>
    </xf>
    <xf numFmtId="0" fontId="7" fillId="0" borderId="0" xfId="0" applyFont="1" applyAlignment="1" applyProtection="1">
      <alignment horizontal="right" wrapText="1"/>
      <protection locked="0"/>
    </xf>
    <xf numFmtId="165" fontId="7" fillId="0" borderId="0" xfId="0" quotePrefix="1" applyNumberFormat="1" applyFont="1" applyFill="1" applyBorder="1" applyAlignment="1" applyProtection="1">
      <alignment horizontal="left"/>
      <protection locked="0"/>
    </xf>
    <xf numFmtId="0" fontId="45" fillId="0" borderId="0" xfId="0" applyFont="1" applyAlignment="1" applyProtection="1">
      <alignment horizontal="center" vertical="top" wrapText="1"/>
      <protection locked="0"/>
    </xf>
    <xf numFmtId="0" fontId="21" fillId="0" borderId="4" xfId="0" applyFont="1" applyBorder="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8" fillId="0" borderId="18" xfId="0" applyFont="1" applyBorder="1" applyAlignment="1" applyProtection="1">
      <alignment horizontal="left"/>
      <protection locked="0"/>
    </xf>
    <xf numFmtId="0" fontId="8" fillId="0" borderId="0" xfId="0" applyFont="1" applyFill="1" applyAlignment="1" applyProtection="1">
      <alignment horizontal="left"/>
      <protection locked="0"/>
    </xf>
    <xf numFmtId="0" fontId="8" fillId="0" borderId="0" xfId="0" applyFont="1" applyFill="1" applyAlignment="1" applyProtection="1">
      <alignment horizontal="left" vertical="top" wrapText="1"/>
      <protection locked="0"/>
    </xf>
    <xf numFmtId="165" fontId="11" fillId="0" borderId="0" xfId="0" applyNumberFormat="1" applyFont="1" applyBorder="1" applyAlignment="1" applyProtection="1">
      <alignment horizontal="left"/>
    </xf>
    <xf numFmtId="0" fontId="11" fillId="0" borderId="11" xfId="0" applyFont="1" applyBorder="1" applyAlignment="1" applyProtection="1">
      <alignment horizontal="right"/>
    </xf>
    <xf numFmtId="0" fontId="11" fillId="0" borderId="9" xfId="0" applyFont="1" applyBorder="1" applyAlignment="1" applyProtection="1">
      <alignment horizontal="right"/>
    </xf>
    <xf numFmtId="0" fontId="6" fillId="0" borderId="5" xfId="0" applyFont="1" applyBorder="1" applyAlignment="1" applyProtection="1">
      <alignment horizontal="center"/>
    </xf>
    <xf numFmtId="0" fontId="6" fillId="0" borderId="0" xfId="0" applyFont="1" applyBorder="1" applyProtection="1"/>
    <xf numFmtId="0" fontId="18" fillId="0" borderId="5" xfId="0" applyFont="1" applyBorder="1" applyAlignment="1" applyProtection="1">
      <alignment horizontal="center"/>
    </xf>
    <xf numFmtId="0" fontId="18" fillId="0" borderId="0" xfId="0" applyFont="1" applyBorder="1" applyAlignment="1" applyProtection="1">
      <alignment horizontal="center"/>
    </xf>
    <xf numFmtId="0" fontId="11" fillId="0" borderId="5" xfId="0" applyFont="1" applyBorder="1" applyAlignment="1" applyProtection="1">
      <alignment horizontal="left"/>
    </xf>
    <xf numFmtId="0" fontId="11" fillId="0" borderId="0" xfId="0" applyFont="1" applyBorder="1" applyAlignment="1" applyProtection="1">
      <alignment horizontal="left"/>
    </xf>
    <xf numFmtId="0" fontId="11" fillId="0" borderId="7" xfId="0" applyFont="1" applyBorder="1" applyAlignment="1" applyProtection="1">
      <alignment horizontal="left"/>
    </xf>
    <xf numFmtId="0" fontId="11" fillId="0" borderId="0" xfId="0" applyFont="1" applyAlignment="1" applyProtection="1">
      <alignment horizontal="right"/>
    </xf>
    <xf numFmtId="0" fontId="47" fillId="0" borderId="15" xfId="0" applyFont="1" applyBorder="1" applyAlignment="1" applyProtection="1">
      <alignment horizontal="left" vertical="top" wrapText="1"/>
    </xf>
    <xf numFmtId="0" fontId="47" fillId="0" borderId="16" xfId="0" applyFont="1" applyBorder="1" applyAlignment="1" applyProtection="1">
      <alignment horizontal="left" vertical="top" wrapText="1"/>
    </xf>
    <xf numFmtId="0" fontId="47" fillId="0" borderId="17" xfId="0" applyFont="1" applyBorder="1" applyAlignment="1" applyProtection="1">
      <alignment horizontal="left" vertical="top" wrapText="1"/>
    </xf>
    <xf numFmtId="0" fontId="18" fillId="0" borderId="5" xfId="0" applyFont="1" applyBorder="1" applyAlignment="1" applyProtection="1">
      <alignment horizontal="center" vertical="top" wrapText="1"/>
    </xf>
    <xf numFmtId="0" fontId="18" fillId="0" borderId="0" xfId="0" applyFont="1" applyBorder="1" applyAlignment="1" applyProtection="1">
      <alignment horizontal="center" vertical="top" wrapText="1"/>
    </xf>
    <xf numFmtId="0" fontId="11" fillId="0" borderId="5" xfId="0" applyFont="1" applyBorder="1" applyAlignment="1" applyProtection="1">
      <alignment horizontal="left" vertical="top"/>
    </xf>
    <xf numFmtId="0" fontId="11" fillId="0" borderId="0" xfId="0" applyFont="1" applyBorder="1" applyAlignment="1" applyProtection="1">
      <alignment horizontal="left" vertical="top"/>
    </xf>
    <xf numFmtId="0" fontId="11" fillId="0" borderId="7" xfId="0" applyFont="1" applyBorder="1" applyAlignment="1" applyProtection="1">
      <alignment horizontal="left" vertical="top"/>
    </xf>
    <xf numFmtId="0" fontId="21" fillId="0" borderId="4" xfId="0" applyFont="1" applyBorder="1" applyAlignment="1" applyProtection="1">
      <alignment horizontal="left"/>
    </xf>
    <xf numFmtId="0" fontId="6" fillId="0" borderId="6" xfId="0" applyFont="1" applyBorder="1" applyAlignment="1" applyProtection="1">
      <alignment horizontal="right"/>
    </xf>
    <xf numFmtId="0" fontId="6" fillId="0" borderId="4" xfId="0" applyFont="1" applyBorder="1" applyAlignment="1" applyProtection="1">
      <alignment horizontal="right"/>
    </xf>
    <xf numFmtId="0" fontId="21" fillId="0" borderId="0" xfId="0" applyFont="1" applyBorder="1" applyAlignment="1" applyProtection="1">
      <alignment horizontal="left"/>
    </xf>
    <xf numFmtId="0" fontId="6" fillId="0" borderId="5" xfId="0" applyFont="1" applyBorder="1" applyAlignment="1" applyProtection="1">
      <alignment horizontal="right"/>
    </xf>
    <xf numFmtId="0" fontId="6" fillId="0" borderId="0" xfId="0" applyFont="1" applyBorder="1" applyAlignment="1" applyProtection="1">
      <alignment horizontal="right"/>
    </xf>
    <xf numFmtId="0" fontId="6" fillId="6" borderId="18" xfId="0" applyFont="1" applyFill="1" applyBorder="1" applyAlignment="1" applyProtection="1">
      <alignment horizontal="left" wrapText="1"/>
      <protection locked="0"/>
    </xf>
    <xf numFmtId="0" fontId="2" fillId="6" borderId="18" xfId="0" applyFont="1" applyFill="1" applyBorder="1" applyAlignment="1" applyProtection="1">
      <alignment horizontal="left" wrapText="1"/>
      <protection locked="0"/>
    </xf>
    <xf numFmtId="0" fontId="22" fillId="0" borderId="0" xfId="0" applyFont="1" applyAlignment="1" applyProtection="1">
      <alignment horizontal="left"/>
    </xf>
    <xf numFmtId="0" fontId="11" fillId="0" borderId="11" xfId="0" applyFont="1" applyBorder="1" applyAlignment="1" applyProtection="1">
      <alignment horizontal="left"/>
    </xf>
    <xf numFmtId="0" fontId="11" fillId="0" borderId="9" xfId="0" applyFont="1" applyBorder="1" applyAlignment="1" applyProtection="1">
      <alignment horizontal="left"/>
    </xf>
    <xf numFmtId="0" fontId="11" fillId="0" borderId="10" xfId="0" applyFont="1" applyBorder="1" applyAlignment="1" applyProtection="1">
      <alignment horizontal="left"/>
    </xf>
    <xf numFmtId="0" fontId="8" fillId="6" borderId="11" xfId="0" applyFont="1" applyFill="1" applyBorder="1" applyAlignment="1" applyProtection="1">
      <alignment horizontal="center" vertical="top" wrapText="1"/>
      <protection locked="0"/>
    </xf>
    <xf numFmtId="0" fontId="8" fillId="6" borderId="9"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top" wrapText="1"/>
      <protection locked="0"/>
    </xf>
    <xf numFmtId="0" fontId="8" fillId="6" borderId="5" xfId="0" applyFont="1" applyFill="1" applyBorder="1" applyAlignment="1" applyProtection="1">
      <alignment horizontal="center" vertical="top" wrapText="1"/>
      <protection locked="0"/>
    </xf>
    <xf numFmtId="0" fontId="8" fillId="6" borderId="0" xfId="0" applyFont="1" applyFill="1" applyBorder="1" applyAlignment="1" applyProtection="1">
      <alignment horizontal="center" vertical="top" wrapText="1"/>
      <protection locked="0"/>
    </xf>
    <xf numFmtId="0" fontId="8" fillId="6" borderId="7" xfId="0" applyFont="1" applyFill="1" applyBorder="1" applyAlignment="1" applyProtection="1">
      <alignment horizontal="center" vertical="top" wrapText="1"/>
      <protection locked="0"/>
    </xf>
    <xf numFmtId="0" fontId="8" fillId="6" borderId="6" xfId="0" applyFont="1" applyFill="1" applyBorder="1" applyAlignment="1" applyProtection="1">
      <alignment horizontal="center" vertical="top" wrapText="1"/>
      <protection locked="0"/>
    </xf>
    <xf numFmtId="0" fontId="8" fillId="6" borderId="4" xfId="0" applyFont="1" applyFill="1" applyBorder="1" applyAlignment="1" applyProtection="1">
      <alignment horizontal="center" vertical="top" wrapText="1"/>
      <protection locked="0"/>
    </xf>
    <xf numFmtId="0" fontId="8" fillId="6" borderId="8" xfId="0" applyFont="1" applyFill="1" applyBorder="1" applyAlignment="1" applyProtection="1">
      <alignment horizontal="center" vertical="top" wrapText="1"/>
      <protection locked="0"/>
    </xf>
    <xf numFmtId="0" fontId="8" fillId="0" borderId="11" xfId="0" applyFont="1" applyFill="1" applyBorder="1" applyAlignment="1" applyProtection="1">
      <alignment horizontal="center" vertical="top" wrapText="1"/>
      <protection locked="0"/>
    </xf>
    <xf numFmtId="0" fontId="8" fillId="0" borderId="9" xfId="0"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8" fillId="0" borderId="5"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7"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8" fillId="0" borderId="8" xfId="0" applyFont="1" applyFill="1" applyBorder="1" applyAlignment="1" applyProtection="1">
      <alignment horizontal="center" vertical="top" wrapText="1"/>
      <protection locked="0"/>
    </xf>
    <xf numFmtId="0" fontId="3" fillId="0" borderId="0" xfId="0" applyFont="1" applyFill="1" applyBorder="1" applyAlignment="1" applyProtection="1">
      <alignment horizontal="left" wrapText="1"/>
    </xf>
    <xf numFmtId="0" fontId="3" fillId="0" borderId="0" xfId="0" applyFont="1" applyFill="1" applyAlignment="1" applyProtection="1">
      <alignment horizontal="left" wrapText="1"/>
    </xf>
    <xf numFmtId="0" fontId="4" fillId="0" borderId="0" xfId="0" applyFont="1" applyAlignment="1" applyProtection="1">
      <alignment horizontal="center"/>
    </xf>
    <xf numFmtId="0" fontId="3" fillId="0" borderId="0" xfId="0" applyFont="1" applyAlignment="1" applyProtection="1">
      <alignment horizontal="center" wrapText="1"/>
    </xf>
    <xf numFmtId="0" fontId="3" fillId="0" borderId="22" xfId="0" applyFont="1" applyBorder="1" applyAlignment="1" applyProtection="1">
      <alignment horizontal="center" wrapText="1"/>
    </xf>
    <xf numFmtId="0" fontId="21"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29" fillId="0" borderId="0" xfId="0" applyFont="1" applyBorder="1" applyAlignment="1" applyProtection="1">
      <alignment horizontal="center"/>
    </xf>
    <xf numFmtId="0" fontId="28" fillId="0" borderId="4" xfId="0" applyFont="1" applyBorder="1" applyAlignment="1" applyProtection="1">
      <alignment horizontal="left" vertical="center"/>
    </xf>
    <xf numFmtId="0" fontId="10" fillId="0" borderId="0" xfId="0" applyFont="1" applyBorder="1" applyAlignment="1" applyProtection="1">
      <alignment horizontal="right" wrapText="1"/>
    </xf>
    <xf numFmtId="165" fontId="10" fillId="0" borderId="4" xfId="0" quotePrefix="1" applyNumberFormat="1" applyFont="1" applyFill="1" applyBorder="1" applyAlignment="1" applyProtection="1">
      <alignment horizontal="center"/>
    </xf>
    <xf numFmtId="0" fontId="28" fillId="0" borderId="4" xfId="0" applyFont="1" applyBorder="1" applyAlignment="1" applyProtection="1">
      <alignment horizontal="center"/>
    </xf>
    <xf numFmtId="0" fontId="37" fillId="0" borderId="1"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showGridLines="0" tabSelected="1" view="pageLayout" zoomScaleNormal="85" workbookViewId="0">
      <selection activeCell="B48" sqref="B48:Q55"/>
    </sheetView>
  </sheetViews>
  <sheetFormatPr defaultColWidth="9.08984375" defaultRowHeight="11.5" x14ac:dyDescent="0.25"/>
  <cols>
    <col min="1" max="1" width="2.36328125" style="2" customWidth="1"/>
    <col min="2" max="2" width="3.54296875" style="2" customWidth="1"/>
    <col min="3" max="3" width="1" style="2" customWidth="1"/>
    <col min="4" max="4" width="11.453125" style="2" customWidth="1"/>
    <col min="5" max="5" width="1.08984375" style="2" customWidth="1"/>
    <col min="6" max="6" width="9.6328125" style="2" customWidth="1"/>
    <col min="7" max="7" width="8.54296875" style="2" customWidth="1"/>
    <col min="8" max="8" width="3.54296875" style="2" customWidth="1"/>
    <col min="9" max="9" width="7.36328125" style="2" customWidth="1"/>
    <col min="10" max="10" width="1" style="2" customWidth="1"/>
    <col min="11" max="11" width="11.90625" style="2" customWidth="1"/>
    <col min="12" max="12" width="1.6328125" style="2" customWidth="1"/>
    <col min="13" max="13" width="7.6328125" style="2" customWidth="1"/>
    <col min="14" max="14" width="1.54296875" style="2" customWidth="1"/>
    <col min="15" max="15" width="5" style="2" customWidth="1"/>
    <col min="16" max="16" width="10" style="2" customWidth="1"/>
    <col min="17" max="17" width="6.54296875" style="2" customWidth="1"/>
    <col min="18" max="18" width="1.6328125" style="2" customWidth="1"/>
    <col min="19" max="16384" width="9.08984375" style="2"/>
  </cols>
  <sheetData>
    <row r="1" spans="1:18" ht="18" x14ac:dyDescent="0.4">
      <c r="A1" s="417" t="s">
        <v>61</v>
      </c>
      <c r="B1" s="417"/>
      <c r="C1" s="417"/>
      <c r="D1" s="417"/>
      <c r="E1" s="417"/>
      <c r="F1" s="417"/>
      <c r="G1" s="417"/>
      <c r="H1" s="417"/>
      <c r="I1" s="417"/>
      <c r="J1" s="417"/>
      <c r="K1" s="417"/>
      <c r="L1" s="417"/>
      <c r="M1" s="417"/>
      <c r="N1" s="417"/>
      <c r="O1" s="417"/>
      <c r="P1" s="417"/>
      <c r="Q1" s="417"/>
      <c r="R1" s="417"/>
    </row>
    <row r="2" spans="1:18" ht="33" customHeight="1" thickBot="1" x14ac:dyDescent="0.3">
      <c r="A2" s="11"/>
      <c r="B2" s="418" t="s">
        <v>116</v>
      </c>
      <c r="C2" s="418"/>
      <c r="D2" s="418"/>
      <c r="E2" s="418"/>
      <c r="F2" s="418"/>
      <c r="G2" s="418"/>
      <c r="H2" s="418"/>
      <c r="I2" s="418"/>
      <c r="J2" s="418"/>
      <c r="K2" s="418"/>
      <c r="L2" s="418"/>
      <c r="M2" s="418"/>
      <c r="N2" s="418"/>
      <c r="O2" s="418"/>
      <c r="P2" s="418"/>
      <c r="Q2" s="418"/>
      <c r="R2" s="11"/>
    </row>
    <row r="3" spans="1:18" ht="16" thickBot="1" x14ac:dyDescent="0.3">
      <c r="A3" s="11"/>
      <c r="B3" s="229" t="s">
        <v>183</v>
      </c>
      <c r="C3" s="11"/>
      <c r="D3" s="223" t="s">
        <v>160</v>
      </c>
      <c r="E3" s="11"/>
      <c r="F3" s="11"/>
      <c r="G3" s="11"/>
      <c r="H3" s="11"/>
      <c r="I3" s="108"/>
      <c r="J3" s="108"/>
      <c r="K3" s="108"/>
      <c r="L3" s="108"/>
      <c r="M3" s="108"/>
      <c r="N3" s="107"/>
      <c r="O3" s="107"/>
      <c r="P3" s="107"/>
      <c r="Q3" s="107"/>
      <c r="R3" s="11"/>
    </row>
    <row r="4" spans="1:18" x14ac:dyDescent="0.25">
      <c r="A4" s="11"/>
      <c r="C4" s="11"/>
      <c r="D4" s="222" t="s">
        <v>165</v>
      </c>
      <c r="E4" s="11"/>
      <c r="F4" s="11"/>
      <c r="G4" s="11"/>
      <c r="H4" s="11"/>
      <c r="I4" s="108"/>
      <c r="J4" s="108"/>
      <c r="K4" s="108"/>
      <c r="L4" s="108"/>
      <c r="M4" s="108"/>
      <c r="N4" s="108"/>
      <c r="O4" s="108"/>
      <c r="P4" s="108"/>
      <c r="Q4" s="108"/>
      <c r="R4" s="11"/>
    </row>
    <row r="5" spans="1:18" x14ac:dyDescent="0.25">
      <c r="A5" s="11"/>
      <c r="B5" s="11"/>
      <c r="C5" s="11"/>
      <c r="D5" s="11" t="s">
        <v>164</v>
      </c>
      <c r="E5" s="11"/>
      <c r="F5" s="11"/>
      <c r="G5" s="11"/>
      <c r="H5" s="11"/>
      <c r="I5" s="108"/>
      <c r="J5" s="108"/>
      <c r="K5" s="108"/>
      <c r="L5" s="108"/>
      <c r="M5" s="108"/>
      <c r="N5" s="108"/>
      <c r="O5" s="108"/>
      <c r="P5" s="108"/>
      <c r="Q5" s="108"/>
      <c r="R5" s="11"/>
    </row>
    <row r="6" spans="1:18" ht="5.25" customHeight="1" thickBot="1" x14ac:dyDescent="0.3">
      <c r="A6" s="11"/>
      <c r="B6" s="11"/>
      <c r="C6" s="11"/>
      <c r="D6" s="11"/>
      <c r="E6" s="11"/>
      <c r="F6" s="11"/>
      <c r="G6" s="11"/>
      <c r="H6" s="11"/>
      <c r="I6" s="108"/>
      <c r="J6" s="108"/>
      <c r="K6" s="108"/>
      <c r="L6" s="108"/>
      <c r="M6" s="108"/>
      <c r="N6" s="108"/>
      <c r="O6" s="108"/>
      <c r="P6" s="108"/>
      <c r="Q6" s="108"/>
      <c r="R6" s="11"/>
    </row>
    <row r="7" spans="1:18" ht="16" thickBot="1" x14ac:dyDescent="0.3">
      <c r="A7" s="11"/>
      <c r="B7" s="229"/>
      <c r="C7" s="107"/>
      <c r="D7" s="223" t="s">
        <v>159</v>
      </c>
      <c r="E7" s="107"/>
      <c r="F7" s="107"/>
      <c r="N7" s="108"/>
      <c r="O7" s="108"/>
      <c r="P7" s="108"/>
      <c r="Q7" s="108"/>
      <c r="R7" s="11"/>
    </row>
    <row r="8" spans="1:18" ht="12" customHeight="1" x14ac:dyDescent="0.35">
      <c r="A8" s="11"/>
      <c r="C8" s="109"/>
      <c r="D8" s="222" t="s">
        <v>166</v>
      </c>
      <c r="E8" s="110"/>
      <c r="F8" s="11"/>
      <c r="N8" s="108"/>
      <c r="O8" s="108"/>
      <c r="P8" s="108"/>
      <c r="Q8" s="108"/>
      <c r="R8" s="11"/>
    </row>
    <row r="9" spans="1:18" ht="12" customHeight="1" x14ac:dyDescent="0.25">
      <c r="A9" s="11"/>
      <c r="B9" s="11"/>
      <c r="C9" s="11"/>
      <c r="D9" s="11" t="s">
        <v>167</v>
      </c>
      <c r="E9" s="11"/>
      <c r="F9" s="11"/>
      <c r="N9" s="108"/>
      <c r="O9" s="108"/>
      <c r="P9" s="108"/>
      <c r="Q9" s="108"/>
      <c r="R9" s="11"/>
    </row>
    <row r="10" spans="1:18" ht="12" customHeight="1" x14ac:dyDescent="0.25">
      <c r="A10" s="11"/>
      <c r="B10" s="11"/>
      <c r="C10" s="11"/>
      <c r="D10" s="11"/>
      <c r="E10" s="11"/>
      <c r="F10" s="11"/>
      <c r="G10" s="11"/>
      <c r="H10" s="11"/>
      <c r="I10" s="108"/>
      <c r="J10" s="108"/>
      <c r="K10" s="108"/>
      <c r="L10" s="108"/>
      <c r="M10" s="108"/>
      <c r="N10" s="108"/>
      <c r="O10" s="108"/>
      <c r="P10" s="108"/>
      <c r="Q10" s="108"/>
      <c r="R10" s="11"/>
    </row>
    <row r="11" spans="1:18" ht="10.5" customHeight="1" x14ac:dyDescent="0.25">
      <c r="A11" s="11"/>
      <c r="B11" s="415" t="s">
        <v>62</v>
      </c>
      <c r="C11" s="415"/>
      <c r="D11" s="415"/>
      <c r="E11" s="11"/>
      <c r="F11" s="419"/>
      <c r="G11" s="419"/>
      <c r="H11" s="419"/>
      <c r="I11" s="112"/>
      <c r="J11" s="113"/>
      <c r="K11" s="113"/>
      <c r="L11" s="108"/>
      <c r="M11" s="108"/>
      <c r="N11" s="108"/>
      <c r="O11" s="108"/>
      <c r="P11" s="108"/>
      <c r="Q11" s="108"/>
      <c r="R11" s="11"/>
    </row>
    <row r="12" spans="1:18" ht="10.5" customHeight="1" x14ac:dyDescent="0.25">
      <c r="A12" s="11"/>
      <c r="B12" s="114"/>
      <c r="C12" s="114"/>
      <c r="D12" s="11"/>
      <c r="E12" s="11"/>
      <c r="F12" s="11"/>
      <c r="G12" s="11"/>
      <c r="H12" s="11"/>
      <c r="I12" s="108"/>
      <c r="J12" s="108"/>
      <c r="K12" s="108"/>
      <c r="L12" s="108"/>
      <c r="M12" s="108"/>
      <c r="N12" s="108"/>
      <c r="O12" s="108"/>
      <c r="P12" s="108"/>
      <c r="Q12" s="108"/>
      <c r="R12" s="11"/>
    </row>
    <row r="13" spans="1:18" ht="39" customHeight="1" x14ac:dyDescent="0.25">
      <c r="A13" s="11"/>
      <c r="B13" s="422" t="s">
        <v>117</v>
      </c>
      <c r="C13" s="422"/>
      <c r="D13" s="422"/>
      <c r="E13" s="11"/>
      <c r="F13" s="425"/>
      <c r="G13" s="425"/>
      <c r="H13" s="425"/>
      <c r="I13" s="425"/>
      <c r="J13" s="425"/>
      <c r="K13" s="425"/>
      <c r="L13" s="425"/>
      <c r="M13" s="425"/>
      <c r="N13" s="425"/>
      <c r="O13" s="425"/>
      <c r="P13" s="425"/>
      <c r="Q13" s="425"/>
      <c r="R13" s="11"/>
    </row>
    <row r="14" spans="1:18" ht="12" x14ac:dyDescent="0.25">
      <c r="A14" s="11"/>
      <c r="B14" s="114"/>
      <c r="C14" s="114"/>
      <c r="D14" s="11"/>
      <c r="E14" s="11"/>
      <c r="F14" s="116" t="s">
        <v>63</v>
      </c>
      <c r="G14" s="116"/>
      <c r="H14" s="116"/>
      <c r="I14" s="116"/>
      <c r="J14" s="116"/>
      <c r="K14" s="116"/>
      <c r="L14" s="116"/>
      <c r="M14" s="116"/>
      <c r="N14" s="116"/>
      <c r="O14" s="116"/>
      <c r="P14" s="116"/>
      <c r="Q14" s="116"/>
      <c r="R14" s="11"/>
    </row>
    <row r="15" spans="1:18" ht="10.5" customHeight="1" x14ac:dyDescent="0.25">
      <c r="A15" s="11"/>
      <c r="B15" s="427" t="s">
        <v>150</v>
      </c>
      <c r="C15" s="427"/>
      <c r="D15" s="427"/>
      <c r="E15" s="11"/>
      <c r="F15" s="116"/>
      <c r="G15" s="116"/>
      <c r="H15" s="116"/>
      <c r="I15" s="116"/>
      <c r="J15" s="116"/>
      <c r="K15" s="116"/>
      <c r="L15" s="116"/>
      <c r="M15" s="116"/>
      <c r="N15" s="116"/>
      <c r="O15" s="116"/>
      <c r="P15" s="116"/>
      <c r="Q15" s="116"/>
      <c r="R15" s="11"/>
    </row>
    <row r="16" spans="1:18" x14ac:dyDescent="0.25">
      <c r="A16" s="11"/>
      <c r="B16" s="427"/>
      <c r="C16" s="427"/>
      <c r="D16" s="427"/>
      <c r="E16" s="11"/>
      <c r="F16" s="423" t="s">
        <v>183</v>
      </c>
      <c r="G16" s="423"/>
      <c r="H16" s="423"/>
      <c r="I16" s="423"/>
      <c r="J16" s="423"/>
      <c r="K16" s="423"/>
      <c r="L16" s="423"/>
      <c r="M16" s="423"/>
      <c r="N16" s="423"/>
      <c r="O16" s="423"/>
      <c r="P16" s="423"/>
      <c r="Q16" s="423"/>
      <c r="R16" s="11"/>
    </row>
    <row r="17" spans="1:18" ht="12" x14ac:dyDescent="0.25">
      <c r="A17" s="11"/>
      <c r="B17" s="115"/>
      <c r="C17" s="115"/>
      <c r="D17" s="11"/>
      <c r="E17" s="11"/>
      <c r="F17" s="424" t="s">
        <v>63</v>
      </c>
      <c r="G17" s="424"/>
      <c r="H17" s="424"/>
      <c r="I17" s="424"/>
      <c r="J17" s="424"/>
      <c r="K17" s="424"/>
      <c r="L17" s="11"/>
      <c r="M17" s="69"/>
      <c r="N17" s="69"/>
      <c r="O17" s="69"/>
      <c r="P17" s="118"/>
      <c r="Q17" s="118"/>
      <c r="R17" s="11"/>
    </row>
    <row r="18" spans="1:18" x14ac:dyDescent="0.25">
      <c r="A18" s="11"/>
      <c r="B18" s="421" t="s">
        <v>149</v>
      </c>
      <c r="C18" s="421"/>
      <c r="D18" s="421"/>
      <c r="E18" s="119"/>
      <c r="F18" s="11"/>
      <c r="G18" s="11"/>
      <c r="H18" s="11"/>
      <c r="I18" s="11"/>
      <c r="J18" s="11"/>
      <c r="K18" s="11"/>
      <c r="L18" s="120"/>
      <c r="M18" s="11"/>
      <c r="N18" s="11"/>
      <c r="O18" s="11"/>
      <c r="P18" s="11"/>
      <c r="Q18" s="11"/>
      <c r="R18" s="11"/>
    </row>
    <row r="19" spans="1:18" ht="14.25" customHeight="1" x14ac:dyDescent="0.25">
      <c r="A19" s="11"/>
      <c r="B19" s="421"/>
      <c r="C19" s="421"/>
      <c r="D19" s="421"/>
      <c r="E19" s="119"/>
      <c r="F19" s="428"/>
      <c r="G19" s="428"/>
      <c r="H19" s="428"/>
      <c r="I19" s="428"/>
      <c r="J19" s="428"/>
      <c r="K19" s="428"/>
      <c r="L19" s="11"/>
      <c r="M19" s="11"/>
      <c r="N19" s="11"/>
      <c r="O19" s="69" t="s">
        <v>119</v>
      </c>
      <c r="P19" s="414"/>
      <c r="Q19" s="414"/>
      <c r="R19" s="11"/>
    </row>
    <row r="20" spans="1:18" ht="12.75" customHeight="1" x14ac:dyDescent="0.25">
      <c r="A20" s="11"/>
      <c r="B20" s="11"/>
      <c r="C20" s="11"/>
      <c r="D20" s="11"/>
      <c r="E20" s="11"/>
      <c r="F20" s="117" t="s">
        <v>162</v>
      </c>
      <c r="G20" s="11"/>
      <c r="H20" s="117"/>
      <c r="I20" s="117"/>
      <c r="J20" s="121"/>
      <c r="K20" s="121"/>
      <c r="L20" s="11"/>
      <c r="M20" s="11"/>
      <c r="N20" s="11"/>
      <c r="O20" s="11"/>
      <c r="P20" s="426" t="s">
        <v>120</v>
      </c>
      <c r="Q20" s="426"/>
      <c r="R20" s="11"/>
    </row>
    <row r="21" spans="1:18" ht="15.75" customHeight="1" x14ac:dyDescent="0.25">
      <c r="A21" s="11"/>
      <c r="B21" s="415" t="s">
        <v>118</v>
      </c>
      <c r="C21" s="415"/>
      <c r="D21" s="415"/>
      <c r="E21" s="69"/>
      <c r="F21" s="414"/>
      <c r="G21" s="414"/>
      <c r="H21" s="414"/>
      <c r="I21" s="414"/>
      <c r="J21" s="414"/>
      <c r="K21" s="414"/>
      <c r="L21" s="414"/>
      <c r="M21" s="414"/>
      <c r="N21" s="414"/>
      <c r="O21" s="414"/>
      <c r="P21" s="414"/>
      <c r="Q21" s="414"/>
      <c r="R21" s="11"/>
    </row>
    <row r="22" spans="1:18" ht="15.75" customHeight="1" x14ac:dyDescent="0.25">
      <c r="A22" s="11"/>
      <c r="B22" s="69"/>
      <c r="C22" s="69"/>
      <c r="D22" s="69"/>
      <c r="E22" s="69"/>
      <c r="F22" s="420"/>
      <c r="G22" s="420"/>
      <c r="H22" s="420"/>
      <c r="I22" s="420"/>
      <c r="J22" s="420"/>
      <c r="K22" s="420"/>
      <c r="L22" s="420"/>
      <c r="M22" s="420"/>
      <c r="N22" s="420"/>
      <c r="O22" s="420"/>
      <c r="P22" s="420"/>
      <c r="Q22" s="420"/>
      <c r="R22" s="11"/>
    </row>
    <row r="23" spans="1:18" ht="15.75" customHeight="1" x14ac:dyDescent="0.25">
      <c r="A23" s="11"/>
      <c r="B23" s="69"/>
      <c r="C23" s="69"/>
      <c r="D23" s="69"/>
      <c r="E23" s="69"/>
      <c r="F23" s="414"/>
      <c r="G23" s="414"/>
      <c r="H23" s="414"/>
      <c r="I23" s="414"/>
      <c r="J23" s="414"/>
      <c r="K23" s="414"/>
      <c r="L23" s="414"/>
      <c r="M23" s="414"/>
      <c r="N23" s="414"/>
      <c r="O23" s="414"/>
      <c r="P23" s="414"/>
      <c r="Q23" s="414"/>
      <c r="R23" s="11"/>
    </row>
    <row r="24" spans="1:18" ht="12.75" customHeight="1" x14ac:dyDescent="0.3">
      <c r="A24" s="11"/>
      <c r="B24" s="415" t="s">
        <v>180</v>
      </c>
      <c r="C24" s="415"/>
      <c r="D24" s="415"/>
      <c r="E24" s="11"/>
      <c r="F24" s="11"/>
      <c r="G24" s="11"/>
      <c r="H24" s="11"/>
      <c r="I24" s="11"/>
      <c r="J24" s="11"/>
      <c r="K24" s="11"/>
      <c r="L24" s="122"/>
      <c r="M24" s="122"/>
      <c r="N24" s="122"/>
      <c r="O24" s="122"/>
      <c r="P24" s="122"/>
      <c r="Q24" s="11"/>
      <c r="R24" s="11"/>
    </row>
    <row r="25" spans="1:18" ht="14.25" customHeight="1" x14ac:dyDescent="0.3">
      <c r="A25" s="11"/>
      <c r="B25" s="118" t="s">
        <v>151</v>
      </c>
      <c r="C25" s="118"/>
      <c r="D25" s="11"/>
      <c r="E25" s="11"/>
      <c r="F25" s="414"/>
      <c r="G25" s="414"/>
      <c r="H25" s="414"/>
      <c r="I25" s="414"/>
      <c r="J25" s="414"/>
      <c r="K25" s="414"/>
      <c r="L25" s="122"/>
      <c r="M25" s="123" t="s">
        <v>182</v>
      </c>
      <c r="N25" s="123"/>
      <c r="O25" s="414"/>
      <c r="P25" s="414"/>
      <c r="Q25" s="414"/>
      <c r="R25" s="11"/>
    </row>
    <row r="26" spans="1:18" ht="10.5" customHeight="1" x14ac:dyDescent="0.3">
      <c r="A26" s="11"/>
      <c r="B26" s="118"/>
      <c r="C26" s="118"/>
      <c r="D26" s="11"/>
      <c r="E26" s="11"/>
      <c r="F26" s="11"/>
      <c r="G26" s="11"/>
      <c r="H26" s="124"/>
      <c r="I26" s="124"/>
      <c r="J26" s="124"/>
      <c r="K26" s="124"/>
      <c r="L26" s="122"/>
      <c r="M26" s="123"/>
      <c r="N26" s="123"/>
      <c r="O26" s="124"/>
      <c r="P26" s="124"/>
      <c r="Q26" s="124"/>
      <c r="R26" s="11"/>
    </row>
    <row r="27" spans="1:18" ht="12" x14ac:dyDescent="0.3">
      <c r="A27" s="11"/>
      <c r="B27" s="421" t="s">
        <v>121</v>
      </c>
      <c r="C27" s="421"/>
      <c r="D27" s="421"/>
      <c r="E27" s="12"/>
      <c r="F27" s="11"/>
      <c r="G27" s="11"/>
      <c r="H27" s="11"/>
      <c r="I27" s="125"/>
      <c r="J27" s="125"/>
      <c r="K27" s="125"/>
      <c r="L27" s="122"/>
      <c r="M27" s="126"/>
      <c r="N27" s="122"/>
      <c r="O27" s="122"/>
      <c r="P27" s="122"/>
      <c r="Q27" s="127"/>
      <c r="R27" s="11"/>
    </row>
    <row r="28" spans="1:18" ht="12.75" customHeight="1" x14ac:dyDescent="0.25">
      <c r="A28" s="11"/>
      <c r="B28" s="421"/>
      <c r="C28" s="421"/>
      <c r="D28" s="421"/>
      <c r="E28" s="12"/>
      <c r="F28" s="416"/>
      <c r="G28" s="416"/>
      <c r="H28" s="416"/>
      <c r="I28" s="416"/>
      <c r="J28" s="416"/>
      <c r="K28" s="416"/>
      <c r="L28" s="120"/>
      <c r="M28" s="123" t="s">
        <v>135</v>
      </c>
      <c r="N28" s="123"/>
      <c r="O28" s="414"/>
      <c r="P28" s="414"/>
      <c r="Q28" s="414"/>
      <c r="R28" s="11"/>
    </row>
    <row r="29" spans="1:18" ht="10.5" customHeight="1" x14ac:dyDescent="0.25">
      <c r="A29" s="11"/>
      <c r="B29" s="114"/>
      <c r="C29" s="114"/>
      <c r="D29" s="114"/>
      <c r="E29" s="11"/>
      <c r="F29" s="11"/>
      <c r="G29" s="11"/>
      <c r="H29" s="11"/>
      <c r="I29" s="108"/>
      <c r="J29" s="108"/>
      <c r="K29" s="108"/>
      <c r="L29" s="108"/>
      <c r="M29" s="128"/>
      <c r="N29" s="108"/>
      <c r="O29" s="108"/>
      <c r="P29" s="108"/>
      <c r="Q29" s="108"/>
      <c r="R29" s="11"/>
    </row>
    <row r="30" spans="1:18" ht="13.5" customHeight="1" x14ac:dyDescent="0.25">
      <c r="A30" s="11"/>
      <c r="B30" s="415" t="s">
        <v>122</v>
      </c>
      <c r="C30" s="415"/>
      <c r="D30" s="415"/>
      <c r="E30" s="11"/>
      <c r="F30" s="414"/>
      <c r="G30" s="414"/>
      <c r="H30" s="414"/>
      <c r="I30" s="414"/>
      <c r="J30" s="414"/>
      <c r="K30" s="414"/>
      <c r="L30" s="129"/>
      <c r="M30" s="69" t="s">
        <v>136</v>
      </c>
      <c r="N30" s="69"/>
      <c r="O30" s="414"/>
      <c r="P30" s="414"/>
      <c r="Q30" s="414"/>
      <c r="R30" s="11"/>
    </row>
    <row r="31" spans="1:18" ht="12" x14ac:dyDescent="0.3">
      <c r="A31" s="11"/>
      <c r="B31" s="114"/>
      <c r="C31" s="114"/>
      <c r="D31" s="114"/>
      <c r="E31" s="11"/>
      <c r="F31" s="11"/>
      <c r="G31" s="11"/>
      <c r="H31" s="11"/>
      <c r="I31" s="125"/>
      <c r="J31" s="125"/>
      <c r="K31" s="125"/>
      <c r="L31" s="122"/>
      <c r="M31" s="126"/>
      <c r="N31" s="122"/>
      <c r="O31" s="122"/>
      <c r="P31" s="122"/>
      <c r="Q31" s="127"/>
      <c r="R31" s="11"/>
    </row>
    <row r="32" spans="1:18" ht="13.5" customHeight="1" x14ac:dyDescent="0.25">
      <c r="A32" s="11"/>
      <c r="B32" s="415" t="s">
        <v>123</v>
      </c>
      <c r="C32" s="415"/>
      <c r="D32" s="415"/>
      <c r="E32" s="11"/>
      <c r="F32" s="414"/>
      <c r="G32" s="414"/>
      <c r="H32" s="414"/>
      <c r="I32" s="414"/>
      <c r="J32" s="414"/>
      <c r="K32" s="414"/>
      <c r="L32" s="120"/>
      <c r="M32" s="123" t="s">
        <v>135</v>
      </c>
      <c r="N32" s="123"/>
      <c r="O32" s="414"/>
      <c r="P32" s="414"/>
      <c r="Q32" s="414"/>
      <c r="R32" s="11"/>
    </row>
    <row r="33" spans="1:18" ht="12" x14ac:dyDescent="0.25">
      <c r="A33" s="11"/>
      <c r="B33" s="114"/>
      <c r="C33" s="114"/>
      <c r="D33" s="114"/>
      <c r="E33" s="11"/>
      <c r="F33" s="130" t="s">
        <v>64</v>
      </c>
      <c r="G33" s="11"/>
      <c r="H33" s="11"/>
      <c r="I33" s="69"/>
      <c r="J33" s="69"/>
      <c r="K33" s="69"/>
      <c r="L33" s="11"/>
      <c r="M33" s="131"/>
      <c r="N33" s="11"/>
      <c r="O33" s="11"/>
      <c r="P33" s="11"/>
      <c r="Q33" s="11"/>
      <c r="R33" s="11"/>
    </row>
    <row r="34" spans="1:18" ht="13" x14ac:dyDescent="0.3">
      <c r="A34" s="11"/>
      <c r="B34" s="421" t="s">
        <v>163</v>
      </c>
      <c r="C34" s="421"/>
      <c r="D34" s="421"/>
      <c r="E34" s="119"/>
      <c r="F34" s="11"/>
      <c r="G34" s="11"/>
      <c r="H34" s="11"/>
      <c r="I34" s="11"/>
      <c r="J34" s="11"/>
      <c r="K34" s="69"/>
      <c r="L34" s="132"/>
      <c r="M34" s="132"/>
      <c r="N34" s="132"/>
      <c r="O34" s="132"/>
      <c r="P34" s="132"/>
      <c r="Q34" s="133"/>
      <c r="R34" s="11"/>
    </row>
    <row r="35" spans="1:18" ht="15" customHeight="1" x14ac:dyDescent="0.25">
      <c r="A35" s="11"/>
      <c r="B35" s="421"/>
      <c r="C35" s="421"/>
      <c r="D35" s="421"/>
      <c r="E35" s="119"/>
      <c r="F35" s="445" t="s">
        <v>130</v>
      </c>
      <c r="G35" s="445"/>
      <c r="H35" s="445"/>
      <c r="I35" s="445"/>
      <c r="J35" s="445"/>
      <c r="K35" s="445"/>
      <c r="L35" s="445"/>
      <c r="M35" s="445"/>
      <c r="N35" s="445"/>
      <c r="O35" s="445"/>
      <c r="P35" s="134"/>
      <c r="Q35" s="133"/>
      <c r="R35" s="11"/>
    </row>
    <row r="36" spans="1:18" ht="15.75" customHeight="1" x14ac:dyDescent="0.3">
      <c r="A36" s="11"/>
      <c r="B36" s="11"/>
      <c r="C36" s="11"/>
      <c r="D36" s="11"/>
      <c r="E36" s="11"/>
      <c r="F36" s="111" t="s">
        <v>181</v>
      </c>
      <c r="G36" s="11"/>
      <c r="H36" s="11"/>
      <c r="I36" s="11"/>
      <c r="J36" s="11"/>
      <c r="K36" s="11"/>
      <c r="L36" s="132"/>
      <c r="M36" s="132"/>
      <c r="N36" s="132"/>
      <c r="O36" s="132"/>
      <c r="P36" s="132"/>
      <c r="Q36" s="133"/>
      <c r="R36" s="11"/>
    </row>
    <row r="37" spans="1:18" ht="18.75" customHeight="1" x14ac:dyDescent="0.25">
      <c r="A37" s="11"/>
      <c r="B37" s="11"/>
      <c r="C37" s="11"/>
      <c r="D37" s="11"/>
      <c r="E37" s="11"/>
      <c r="F37" s="69" t="s">
        <v>144</v>
      </c>
      <c r="G37" s="414"/>
      <c r="H37" s="414"/>
      <c r="I37" s="414"/>
      <c r="J37" s="414"/>
      <c r="K37" s="414"/>
      <c r="L37" s="414"/>
      <c r="M37" s="414"/>
      <c r="N37" s="414"/>
      <c r="O37" s="414"/>
      <c r="P37" s="414"/>
      <c r="Q37" s="414"/>
      <c r="R37" s="11"/>
    </row>
    <row r="38" spans="1:18" ht="6.75" customHeight="1" x14ac:dyDescent="0.25">
      <c r="A38" s="11"/>
      <c r="B38" s="11"/>
      <c r="C38" s="11"/>
      <c r="D38" s="11"/>
      <c r="E38" s="11"/>
      <c r="F38" s="11"/>
      <c r="G38" s="11"/>
      <c r="H38" s="11"/>
      <c r="I38" s="135"/>
      <c r="J38" s="135"/>
      <c r="K38" s="135"/>
      <c r="L38" s="11"/>
      <c r="M38" s="11"/>
      <c r="N38" s="11"/>
      <c r="O38" s="11"/>
      <c r="P38" s="11"/>
      <c r="Q38" s="14"/>
      <c r="R38" s="11"/>
    </row>
    <row r="39" spans="1:18" ht="12.75" customHeight="1" x14ac:dyDescent="0.25">
      <c r="A39" s="11"/>
      <c r="C39" s="218"/>
      <c r="D39" s="442" t="s">
        <v>65</v>
      </c>
      <c r="E39" s="443"/>
      <c r="F39" s="443"/>
      <c r="G39" s="443"/>
      <c r="H39" s="443"/>
      <c r="I39" s="443"/>
      <c r="J39" s="443"/>
      <c r="K39" s="443"/>
      <c r="L39" s="443"/>
      <c r="M39" s="443"/>
      <c r="N39" s="443"/>
      <c r="O39" s="443"/>
      <c r="P39" s="444"/>
      <c r="Q39" s="218"/>
      <c r="R39" s="11"/>
    </row>
    <row r="40" spans="1:18" x14ac:dyDescent="0.25">
      <c r="A40" s="11"/>
      <c r="C40" s="10"/>
      <c r="D40" s="235"/>
      <c r="E40" s="219" t="s">
        <v>73</v>
      </c>
      <c r="F40" s="446">
        <v>44896</v>
      </c>
      <c r="G40" s="446"/>
      <c r="H40" s="236"/>
      <c r="I40" s="10"/>
      <c r="J40" s="10"/>
      <c r="K40" s="10"/>
      <c r="L40" s="10"/>
      <c r="M40" s="10"/>
      <c r="N40" s="136"/>
      <c r="O40" s="123" t="s">
        <v>126</v>
      </c>
      <c r="P40" s="232">
        <v>2021</v>
      </c>
      <c r="Q40" s="10"/>
      <c r="R40" s="11"/>
    </row>
    <row r="41" spans="1:18" x14ac:dyDescent="0.25">
      <c r="A41" s="11"/>
      <c r="D41" s="235"/>
      <c r="E41" s="219" t="s">
        <v>0</v>
      </c>
      <c r="F41" s="230" t="s">
        <v>184</v>
      </c>
      <c r="G41" s="10"/>
      <c r="H41" s="10"/>
      <c r="I41" s="10"/>
      <c r="J41" s="123"/>
      <c r="K41" s="10"/>
      <c r="L41" s="10"/>
      <c r="M41" s="10"/>
      <c r="N41" s="120"/>
      <c r="O41" s="123" t="s">
        <v>125</v>
      </c>
      <c r="P41" s="233">
        <v>29</v>
      </c>
      <c r="Q41" s="10"/>
      <c r="R41" s="11"/>
    </row>
    <row r="42" spans="1:18" x14ac:dyDescent="0.25">
      <c r="A42" s="11"/>
      <c r="D42" s="237"/>
      <c r="E42" s="220" t="s">
        <v>127</v>
      </c>
      <c r="F42" s="231" t="s">
        <v>185</v>
      </c>
      <c r="G42" s="221"/>
      <c r="H42" s="137"/>
      <c r="I42" s="137"/>
      <c r="J42" s="138"/>
      <c r="K42" s="137"/>
      <c r="L42" s="74"/>
      <c r="M42" s="137"/>
      <c r="N42" s="137"/>
      <c r="O42" s="138" t="s">
        <v>124</v>
      </c>
      <c r="P42" s="234">
        <v>40</v>
      </c>
      <c r="Q42" s="10"/>
      <c r="R42" s="11"/>
    </row>
    <row r="43" spans="1:18" ht="7.5" customHeight="1" x14ac:dyDescent="0.25">
      <c r="A43" s="11"/>
      <c r="C43" s="123"/>
      <c r="D43" s="3"/>
      <c r="E43" s="71"/>
      <c r="F43" s="3"/>
      <c r="G43" s="3"/>
      <c r="H43" s="10"/>
      <c r="I43" s="3"/>
      <c r="J43" s="123"/>
      <c r="K43" s="3"/>
      <c r="L43" s="3"/>
      <c r="M43" s="3"/>
      <c r="N43" s="3"/>
      <c r="O43" s="3"/>
      <c r="P43" s="3"/>
      <c r="Q43" s="10"/>
      <c r="R43" s="11"/>
    </row>
    <row r="44" spans="1:18" ht="15.75" customHeight="1" x14ac:dyDescent="0.25">
      <c r="A44" s="11"/>
      <c r="B44" s="11"/>
      <c r="C44" s="11"/>
      <c r="D44" s="11"/>
      <c r="E44" s="11"/>
      <c r="F44" s="11"/>
      <c r="G44" s="11"/>
      <c r="H44" s="11"/>
      <c r="I44" s="133"/>
      <c r="J44" s="133"/>
      <c r="K44" s="69" t="s">
        <v>128</v>
      </c>
      <c r="L44" s="10"/>
      <c r="M44" s="414"/>
      <c r="N44" s="414"/>
      <c r="O44" s="414"/>
      <c r="P44" s="10"/>
      <c r="Q44" s="11"/>
      <c r="R44" s="11"/>
    </row>
    <row r="45" spans="1:18" ht="15.75" customHeight="1" x14ac:dyDescent="0.25">
      <c r="A45" s="11"/>
      <c r="B45" s="11"/>
      <c r="C45" s="11"/>
      <c r="D45" s="11"/>
      <c r="E45" s="11"/>
      <c r="F45" s="11"/>
      <c r="G45" s="11"/>
      <c r="H45" s="11"/>
      <c r="I45" s="11"/>
      <c r="J45" s="11"/>
      <c r="K45" s="69" t="s">
        <v>129</v>
      </c>
      <c r="L45" s="10"/>
      <c r="M45" s="414"/>
      <c r="N45" s="414"/>
      <c r="O45" s="414"/>
      <c r="P45" s="10"/>
      <c r="Q45" s="11"/>
      <c r="R45" s="11"/>
    </row>
    <row r="46" spans="1:18" ht="7.5" customHeight="1" x14ac:dyDescent="0.25">
      <c r="A46" s="11"/>
      <c r="B46" s="11"/>
      <c r="C46" s="11"/>
      <c r="D46" s="11"/>
      <c r="E46" s="11"/>
      <c r="F46" s="11"/>
      <c r="G46" s="11"/>
      <c r="H46" s="11"/>
      <c r="I46" s="135"/>
      <c r="J46" s="135"/>
      <c r="K46" s="135"/>
      <c r="L46" s="11"/>
      <c r="M46" s="11"/>
      <c r="N46" s="11"/>
      <c r="O46" s="11"/>
      <c r="P46" s="11"/>
      <c r="Q46" s="11"/>
      <c r="R46" s="11"/>
    </row>
    <row r="47" spans="1:18" ht="12.5" x14ac:dyDescent="0.25">
      <c r="A47" s="11"/>
      <c r="B47" s="438" t="s">
        <v>161</v>
      </c>
      <c r="C47" s="439"/>
      <c r="D47" s="440"/>
      <c r="E47" s="440"/>
      <c r="F47" s="440"/>
      <c r="G47" s="440"/>
      <c r="H47" s="440"/>
      <c r="I47" s="440"/>
      <c r="J47" s="440"/>
      <c r="K47" s="440"/>
      <c r="L47" s="440"/>
      <c r="M47" s="440"/>
      <c r="N47" s="440"/>
      <c r="O47" s="440"/>
      <c r="P47" s="440"/>
      <c r="Q47" s="441"/>
      <c r="R47" s="11"/>
    </row>
    <row r="48" spans="1:18" x14ac:dyDescent="0.25">
      <c r="A48" s="11"/>
      <c r="B48" s="429"/>
      <c r="C48" s="430"/>
      <c r="D48" s="430"/>
      <c r="E48" s="430"/>
      <c r="F48" s="430"/>
      <c r="G48" s="430"/>
      <c r="H48" s="430"/>
      <c r="I48" s="430"/>
      <c r="J48" s="430"/>
      <c r="K48" s="430"/>
      <c r="L48" s="430"/>
      <c r="M48" s="430"/>
      <c r="N48" s="430"/>
      <c r="O48" s="430"/>
      <c r="P48" s="430"/>
      <c r="Q48" s="431"/>
      <c r="R48" s="11"/>
    </row>
    <row r="49" spans="1:18" ht="13.5" customHeight="1" x14ac:dyDescent="0.25">
      <c r="A49" s="11"/>
      <c r="B49" s="432"/>
      <c r="C49" s="433"/>
      <c r="D49" s="433"/>
      <c r="E49" s="433"/>
      <c r="F49" s="433"/>
      <c r="G49" s="433"/>
      <c r="H49" s="433"/>
      <c r="I49" s="433"/>
      <c r="J49" s="433"/>
      <c r="K49" s="433"/>
      <c r="L49" s="433"/>
      <c r="M49" s="433"/>
      <c r="N49" s="433"/>
      <c r="O49" s="433"/>
      <c r="P49" s="433"/>
      <c r="Q49" s="434"/>
      <c r="R49" s="11"/>
    </row>
    <row r="50" spans="1:18" ht="12.75" customHeight="1" x14ac:dyDescent="0.25">
      <c r="A50" s="11"/>
      <c r="B50" s="432"/>
      <c r="C50" s="433"/>
      <c r="D50" s="433"/>
      <c r="E50" s="433"/>
      <c r="F50" s="433"/>
      <c r="G50" s="433"/>
      <c r="H50" s="433"/>
      <c r="I50" s="433"/>
      <c r="J50" s="433"/>
      <c r="K50" s="433"/>
      <c r="L50" s="433"/>
      <c r="M50" s="433"/>
      <c r="N50" s="433"/>
      <c r="O50" s="433"/>
      <c r="P50" s="433"/>
      <c r="Q50" s="434"/>
      <c r="R50" s="11"/>
    </row>
    <row r="51" spans="1:18" x14ac:dyDescent="0.25">
      <c r="A51" s="11"/>
      <c r="B51" s="432"/>
      <c r="C51" s="433"/>
      <c r="D51" s="433"/>
      <c r="E51" s="433"/>
      <c r="F51" s="433"/>
      <c r="G51" s="433"/>
      <c r="H51" s="433"/>
      <c r="I51" s="433"/>
      <c r="J51" s="433"/>
      <c r="K51" s="433"/>
      <c r="L51" s="433"/>
      <c r="M51" s="433"/>
      <c r="N51" s="433"/>
      <c r="O51" s="433"/>
      <c r="P51" s="433"/>
      <c r="Q51" s="434"/>
      <c r="R51" s="11"/>
    </row>
    <row r="52" spans="1:18" x14ac:dyDescent="0.25">
      <c r="A52" s="11"/>
      <c r="B52" s="432"/>
      <c r="C52" s="433"/>
      <c r="D52" s="433"/>
      <c r="E52" s="433"/>
      <c r="F52" s="433"/>
      <c r="G52" s="433"/>
      <c r="H52" s="433"/>
      <c r="I52" s="433"/>
      <c r="J52" s="433"/>
      <c r="K52" s="433"/>
      <c r="L52" s="433"/>
      <c r="M52" s="433"/>
      <c r="N52" s="433"/>
      <c r="O52" s="433"/>
      <c r="P52" s="433"/>
      <c r="Q52" s="434"/>
      <c r="R52" s="11"/>
    </row>
    <row r="53" spans="1:18" x14ac:dyDescent="0.25">
      <c r="A53" s="11"/>
      <c r="B53" s="432"/>
      <c r="C53" s="433"/>
      <c r="D53" s="433"/>
      <c r="E53" s="433"/>
      <c r="F53" s="433"/>
      <c r="G53" s="433"/>
      <c r="H53" s="433"/>
      <c r="I53" s="433"/>
      <c r="J53" s="433"/>
      <c r="K53" s="433"/>
      <c r="L53" s="433"/>
      <c r="M53" s="433"/>
      <c r="N53" s="433"/>
      <c r="O53" s="433"/>
      <c r="P53" s="433"/>
      <c r="Q53" s="434"/>
      <c r="R53" s="11"/>
    </row>
    <row r="54" spans="1:18" x14ac:dyDescent="0.25">
      <c r="A54" s="11"/>
      <c r="B54" s="432"/>
      <c r="C54" s="433"/>
      <c r="D54" s="433"/>
      <c r="E54" s="433"/>
      <c r="F54" s="433"/>
      <c r="G54" s="433"/>
      <c r="H54" s="433"/>
      <c r="I54" s="433"/>
      <c r="J54" s="433"/>
      <c r="K54" s="433"/>
      <c r="L54" s="433"/>
      <c r="M54" s="433"/>
      <c r="N54" s="433"/>
      <c r="O54" s="433"/>
      <c r="P54" s="433"/>
      <c r="Q54" s="434"/>
      <c r="R54" s="11"/>
    </row>
    <row r="55" spans="1:18" x14ac:dyDescent="0.25">
      <c r="A55" s="11"/>
      <c r="B55" s="435"/>
      <c r="C55" s="436"/>
      <c r="D55" s="436"/>
      <c r="E55" s="436"/>
      <c r="F55" s="436"/>
      <c r="G55" s="436"/>
      <c r="H55" s="436"/>
      <c r="I55" s="436"/>
      <c r="J55" s="436"/>
      <c r="K55" s="436"/>
      <c r="L55" s="436"/>
      <c r="M55" s="436"/>
      <c r="N55" s="436"/>
      <c r="O55" s="436"/>
      <c r="P55" s="436"/>
      <c r="Q55" s="437"/>
      <c r="R55" s="11"/>
    </row>
    <row r="56" spans="1:18" ht="12.5" x14ac:dyDescent="0.25">
      <c r="A56" s="11"/>
      <c r="B56" s="268" t="s">
        <v>158</v>
      </c>
      <c r="C56" s="404"/>
      <c r="D56" s="404"/>
      <c r="E56"/>
      <c r="F56"/>
      <c r="G56"/>
      <c r="H56"/>
      <c r="I56"/>
      <c r="J56"/>
      <c r="K56"/>
      <c r="L56"/>
      <c r="M56"/>
      <c r="N56"/>
      <c r="O56"/>
      <c r="P56"/>
      <c r="Q56"/>
      <c r="R56" s="11"/>
    </row>
    <row r="57" spans="1:18" ht="12.5" x14ac:dyDescent="0.25">
      <c r="A57" s="11"/>
      <c r="B57"/>
      <c r="C57"/>
      <c r="D57"/>
      <c r="E57"/>
      <c r="F57"/>
      <c r="G57"/>
      <c r="H57"/>
      <c r="I57"/>
      <c r="J57"/>
      <c r="K57"/>
      <c r="L57"/>
      <c r="M57"/>
      <c r="N57"/>
      <c r="O57"/>
      <c r="P57"/>
      <c r="Q57"/>
      <c r="R57" s="11"/>
    </row>
    <row r="58" spans="1:18" ht="12.5" x14ac:dyDescent="0.25">
      <c r="A58" s="11"/>
      <c r="C58"/>
      <c r="D58"/>
      <c r="E58"/>
      <c r="F58"/>
      <c r="G58"/>
      <c r="H58"/>
      <c r="I58"/>
      <c r="J58"/>
      <c r="K58"/>
      <c r="L58"/>
      <c r="M58"/>
      <c r="N58"/>
      <c r="O58"/>
      <c r="P58"/>
      <c r="Q58"/>
      <c r="R58"/>
    </row>
    <row r="59" spans="1:18" ht="12.5" x14ac:dyDescent="0.25">
      <c r="A59" s="11"/>
      <c r="C59"/>
      <c r="D59"/>
      <c r="E59"/>
      <c r="F59"/>
      <c r="G59"/>
      <c r="H59"/>
      <c r="I59"/>
      <c r="J59"/>
      <c r="K59"/>
      <c r="L59"/>
      <c r="M59"/>
      <c r="N59"/>
      <c r="O59"/>
      <c r="P59"/>
      <c r="Q59"/>
      <c r="R59" s="11"/>
    </row>
  </sheetData>
  <sheetProtection algorithmName="SHA-512" hashValue="BP37xzxr3dwRs0EJ62k7rdX86kkEa+MGmScHq7j9MRC7r0BOXqwoN/3MSbzDvuTpOhGvT22DihgM+pnkXHCqWQ==" saltValue="1sHdHJLKz09/VxM6L8HB5A==" spinCount="100000" sheet="1" selectLockedCells="1"/>
  <mergeCells count="38">
    <mergeCell ref="B48:Q55"/>
    <mergeCell ref="B47:Q47"/>
    <mergeCell ref="D39:P39"/>
    <mergeCell ref="B27:D28"/>
    <mergeCell ref="B34:D35"/>
    <mergeCell ref="G37:Q37"/>
    <mergeCell ref="M44:O44"/>
    <mergeCell ref="M45:O45"/>
    <mergeCell ref="F35:O35"/>
    <mergeCell ref="F40:G40"/>
    <mergeCell ref="F32:K32"/>
    <mergeCell ref="B32:D32"/>
    <mergeCell ref="O32:Q32"/>
    <mergeCell ref="A1:R1"/>
    <mergeCell ref="B2:Q2"/>
    <mergeCell ref="F11:H11"/>
    <mergeCell ref="F22:Q22"/>
    <mergeCell ref="B18:D19"/>
    <mergeCell ref="B11:D11"/>
    <mergeCell ref="B13:D13"/>
    <mergeCell ref="B21:D21"/>
    <mergeCell ref="F16:Q16"/>
    <mergeCell ref="F17:K17"/>
    <mergeCell ref="F13:Q13"/>
    <mergeCell ref="F21:Q21"/>
    <mergeCell ref="P20:Q20"/>
    <mergeCell ref="B15:D16"/>
    <mergeCell ref="P19:Q19"/>
    <mergeCell ref="F19:K19"/>
    <mergeCell ref="F25:K25"/>
    <mergeCell ref="B30:D30"/>
    <mergeCell ref="F23:Q23"/>
    <mergeCell ref="O25:Q25"/>
    <mergeCell ref="F30:K30"/>
    <mergeCell ref="O30:Q30"/>
    <mergeCell ref="O28:Q28"/>
    <mergeCell ref="F28:K28"/>
    <mergeCell ref="B24:D24"/>
  </mergeCells>
  <phoneticPr fontId="2" type="noConversion"/>
  <printOptions horizontalCentered="1"/>
  <pageMargins left="0.53" right="0.51" top="0.34" bottom="0.38" header="0.17" footer="0.16"/>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0"/>
  <sheetViews>
    <sheetView showGridLines="0" zoomScale="85" zoomScaleNormal="85" workbookViewId="0">
      <pane xSplit="4" ySplit="14" topLeftCell="E15" activePane="bottomRight" state="frozen"/>
      <selection pane="topRight" activeCell="C1" sqref="C1"/>
      <selection pane="bottomLeft" activeCell="A13" sqref="A13"/>
      <selection pane="bottomRight" activeCell="E56" sqref="E56:O58"/>
    </sheetView>
  </sheetViews>
  <sheetFormatPr defaultColWidth="9.08984375" defaultRowHeight="12.5" x14ac:dyDescent="0.25"/>
  <cols>
    <col min="1" max="1" width="11" style="36" customWidth="1"/>
    <col min="2" max="2" width="10.90625" style="36" customWidth="1"/>
    <col min="3" max="3" width="7.08984375" style="36" customWidth="1"/>
    <col min="4" max="4" width="1.08984375" style="36" customWidth="1"/>
    <col min="5" max="5" width="10.36328125" style="36" bestFit="1" customWidth="1"/>
    <col min="6" max="6" width="1.36328125" style="36" customWidth="1"/>
    <col min="7" max="7" width="11.453125" style="36" customWidth="1"/>
    <col min="8" max="8" width="1.6328125" style="36" customWidth="1"/>
    <col min="9" max="9" width="10.6328125" style="36" customWidth="1"/>
    <col min="10" max="10" width="2.08984375" style="37" customWidth="1"/>
    <col min="11" max="11" width="10.36328125" style="36" bestFit="1" customWidth="1"/>
    <col min="12" max="12" width="2.08984375" style="37" customWidth="1"/>
    <col min="13" max="13" width="10" style="37" customWidth="1"/>
    <col min="14" max="14" width="2.6328125" style="37" customWidth="1"/>
    <col min="15" max="15" width="9.6328125" style="36" customWidth="1"/>
    <col min="16" max="16384" width="9.08984375" style="36"/>
  </cols>
  <sheetData>
    <row r="1" spans="1:22" ht="22.5" customHeight="1" x14ac:dyDescent="0.25">
      <c r="A1" s="463" t="s">
        <v>72</v>
      </c>
      <c r="B1" s="464"/>
      <c r="C1" s="464"/>
      <c r="D1" s="464"/>
      <c r="E1" s="464"/>
      <c r="F1" s="464"/>
      <c r="G1" s="464"/>
      <c r="H1" s="464"/>
      <c r="I1" s="464"/>
      <c r="J1" s="464"/>
      <c r="K1" s="464"/>
      <c r="L1" s="464"/>
      <c r="M1" s="464"/>
      <c r="N1" s="464"/>
      <c r="O1" s="465"/>
    </row>
    <row r="2" spans="1:22" ht="4.5" customHeight="1" x14ac:dyDescent="0.25">
      <c r="A2" s="78"/>
      <c r="B2" s="78"/>
      <c r="C2" s="78"/>
      <c r="D2" s="78"/>
      <c r="E2" s="78"/>
      <c r="F2" s="78"/>
      <c r="G2" s="78"/>
      <c r="H2" s="78"/>
      <c r="I2" s="79"/>
      <c r="J2" s="79"/>
      <c r="K2" s="79"/>
      <c r="L2" s="79"/>
      <c r="M2" s="79"/>
      <c r="N2" s="79"/>
      <c r="O2" s="80"/>
    </row>
    <row r="3" spans="1:22" ht="13" x14ac:dyDescent="0.3">
      <c r="A3" s="453" t="s">
        <v>107</v>
      </c>
      <c r="B3" s="454"/>
      <c r="C3" s="454"/>
      <c r="D3" s="454"/>
      <c r="E3" s="454"/>
      <c r="F3" s="454"/>
      <c r="G3" s="455"/>
      <c r="H3" s="42"/>
      <c r="I3" s="453" t="s">
        <v>153</v>
      </c>
      <c r="J3" s="454"/>
      <c r="K3" s="454"/>
      <c r="L3" s="454"/>
      <c r="M3" s="454"/>
      <c r="N3" s="454"/>
      <c r="O3" s="455"/>
    </row>
    <row r="4" spans="1:22" ht="13" x14ac:dyDescent="0.3">
      <c r="A4" s="99" t="s">
        <v>95</v>
      </c>
      <c r="B4" s="84"/>
      <c r="C4" s="84"/>
      <c r="D4" s="84"/>
      <c r="E4" s="239" t="s">
        <v>183</v>
      </c>
      <c r="F4" s="239"/>
      <c r="G4" s="240"/>
      <c r="H4" s="31"/>
      <c r="I4" s="64"/>
      <c r="J4" s="9" t="s">
        <v>73</v>
      </c>
      <c r="K4" s="456">
        <f>'COVER SHEET'!$F$40</f>
        <v>44896</v>
      </c>
      <c r="L4" s="456"/>
      <c r="M4" s="456"/>
      <c r="N4" s="66"/>
      <c r="O4" s="68"/>
    </row>
    <row r="5" spans="1:22" ht="13" x14ac:dyDescent="0.3">
      <c r="A5" s="323" t="str">
        <f>IF(ISBLANK('COVER SHEET'!$F$13),"",'COVER SHEET'!$F$13)</f>
        <v/>
      </c>
      <c r="B5" s="324"/>
      <c r="C5" s="324"/>
      <c r="D5" s="324"/>
      <c r="E5" s="324"/>
      <c r="F5" s="324"/>
      <c r="G5" s="325"/>
      <c r="H5" s="62"/>
      <c r="I5" s="64"/>
      <c r="J5" s="9" t="s">
        <v>0</v>
      </c>
      <c r="K5" s="59" t="str">
        <f>'COVER SHEET'!$F$41</f>
        <v>2021 Honda Accord, LX, 4-Dr Sedan</v>
      </c>
      <c r="N5" s="71"/>
      <c r="O5" s="75"/>
    </row>
    <row r="6" spans="1:22" ht="13" x14ac:dyDescent="0.3">
      <c r="A6" s="95" t="s">
        <v>131</v>
      </c>
      <c r="B6" s="322" t="str">
        <f>IF(ISBLANK('COVER SHEET'!$F$35),"",'COVER SHEET'!$F$35)</f>
        <v>REGULAR</v>
      </c>
      <c r="C6" s="322"/>
      <c r="D6" s="322"/>
      <c r="E6" s="326" t="s">
        <v>183</v>
      </c>
      <c r="F6" s="326"/>
      <c r="G6" s="327"/>
      <c r="H6" s="28"/>
      <c r="I6" s="65"/>
      <c r="J6" s="67" t="s">
        <v>1</v>
      </c>
      <c r="K6" s="61" t="s">
        <v>54</v>
      </c>
      <c r="L6" s="60"/>
      <c r="M6" s="60"/>
      <c r="N6" s="74"/>
      <c r="O6" s="76"/>
      <c r="Q6"/>
      <c r="R6"/>
      <c r="S6"/>
      <c r="T6"/>
      <c r="U6"/>
      <c r="V6"/>
    </row>
    <row r="7" spans="1:22" ht="7.5" customHeight="1" x14ac:dyDescent="0.3">
      <c r="D7" s="29"/>
      <c r="E7" s="29"/>
      <c r="F7" s="29"/>
      <c r="G7" s="29"/>
      <c r="H7" s="29"/>
      <c r="Q7"/>
      <c r="R7"/>
      <c r="S7"/>
      <c r="T7"/>
      <c r="U7"/>
      <c r="V7"/>
    </row>
    <row r="8" spans="1:22" ht="13" x14ac:dyDescent="0.3">
      <c r="B8" s="69" t="s">
        <v>89</v>
      </c>
      <c r="C8" s="139">
        <v>1</v>
      </c>
      <c r="H8" s="27" t="s">
        <v>84</v>
      </c>
      <c r="I8" s="139">
        <v>1</v>
      </c>
      <c r="M8" s="73"/>
      <c r="N8" s="70" t="s">
        <v>92</v>
      </c>
      <c r="O8" s="139">
        <v>1</v>
      </c>
      <c r="R8"/>
      <c r="S8"/>
      <c r="T8"/>
      <c r="U8"/>
      <c r="V8"/>
    </row>
    <row r="9" spans="1:22" ht="13.5" customHeight="1" x14ac:dyDescent="0.3">
      <c r="A9" s="29"/>
      <c r="B9" s="69" t="s">
        <v>90</v>
      </c>
      <c r="C9" s="139">
        <v>1</v>
      </c>
      <c r="E9" s="37"/>
      <c r="F9" s="37"/>
      <c r="H9" s="27" t="s">
        <v>91</v>
      </c>
      <c r="I9" s="139">
        <v>1</v>
      </c>
      <c r="N9" s="70" t="s">
        <v>108</v>
      </c>
      <c r="O9" s="139">
        <v>1</v>
      </c>
      <c r="R9"/>
      <c r="S9"/>
      <c r="T9"/>
      <c r="U9"/>
      <c r="V9"/>
    </row>
    <row r="10" spans="1:22" ht="9" customHeight="1" x14ac:dyDescent="0.25">
      <c r="A10" s="313"/>
      <c r="B10" s="313"/>
      <c r="C10" s="313"/>
      <c r="D10" s="313"/>
      <c r="R10"/>
      <c r="S10"/>
      <c r="T10"/>
      <c r="U10"/>
      <c r="V10"/>
    </row>
    <row r="11" spans="1:22" ht="9.75" customHeight="1" x14ac:dyDescent="0.25">
      <c r="A11" s="313"/>
      <c r="B11" s="313"/>
      <c r="C11" s="313"/>
      <c r="D11" s="313"/>
      <c r="E11" s="450" t="s">
        <v>157</v>
      </c>
      <c r="F11" s="71"/>
      <c r="G11" s="447" t="s">
        <v>88</v>
      </c>
      <c r="H11" s="71"/>
      <c r="I11" s="450" t="s">
        <v>76</v>
      </c>
      <c r="J11" s="71"/>
      <c r="K11" s="450" t="s">
        <v>74</v>
      </c>
      <c r="L11" s="71"/>
      <c r="M11" s="450" t="s">
        <v>75</v>
      </c>
      <c r="N11" s="71"/>
      <c r="O11" s="450" t="s">
        <v>85</v>
      </c>
      <c r="R11"/>
      <c r="S11"/>
      <c r="T11"/>
      <c r="U11"/>
      <c r="V11"/>
    </row>
    <row r="12" spans="1:22" ht="13.5" customHeight="1" x14ac:dyDescent="0.25">
      <c r="A12" s="313"/>
      <c r="B12" s="313" t="s">
        <v>183</v>
      </c>
      <c r="C12" s="313"/>
      <c r="D12" s="313"/>
      <c r="E12" s="451"/>
      <c r="F12" s="71"/>
      <c r="G12" s="448"/>
      <c r="H12" s="71"/>
      <c r="I12" s="451"/>
      <c r="J12" s="71"/>
      <c r="K12" s="451"/>
      <c r="L12" s="71"/>
      <c r="M12" s="451"/>
      <c r="N12" s="71"/>
      <c r="O12" s="457"/>
      <c r="R12"/>
      <c r="S12"/>
      <c r="T12"/>
      <c r="U12"/>
      <c r="V12"/>
    </row>
    <row r="13" spans="1:22" ht="15" customHeight="1" x14ac:dyDescent="0.25">
      <c r="A13" s="320"/>
      <c r="B13" s="313"/>
      <c r="C13" s="313"/>
      <c r="D13" s="321"/>
      <c r="E13" s="452"/>
      <c r="F13" s="71"/>
      <c r="G13" s="449"/>
      <c r="H13" s="71"/>
      <c r="I13" s="452"/>
      <c r="J13" s="71"/>
      <c r="K13" s="452"/>
      <c r="L13" s="71"/>
      <c r="M13" s="452"/>
      <c r="N13" s="72" t="s">
        <v>183</v>
      </c>
      <c r="O13" s="458"/>
      <c r="Q13"/>
      <c r="R13"/>
      <c r="S13"/>
      <c r="T13"/>
      <c r="U13"/>
      <c r="V13"/>
    </row>
    <row r="14" spans="1:22" x14ac:dyDescent="0.25">
      <c r="A14" s="320"/>
      <c r="B14" s="313"/>
      <c r="C14" s="313"/>
      <c r="D14" s="321"/>
      <c r="E14" s="101" t="s">
        <v>78</v>
      </c>
      <c r="F14" s="102"/>
      <c r="G14" s="101" t="s">
        <v>79</v>
      </c>
      <c r="H14" s="103"/>
      <c r="I14" s="101" t="s">
        <v>80</v>
      </c>
      <c r="J14" s="104"/>
      <c r="K14" s="101" t="s">
        <v>81</v>
      </c>
      <c r="L14" s="105"/>
      <c r="M14" s="101" t="s">
        <v>82</v>
      </c>
      <c r="N14" s="105"/>
      <c r="O14" s="101" t="s">
        <v>83</v>
      </c>
      <c r="Q14"/>
      <c r="R14"/>
      <c r="S14"/>
      <c r="T14"/>
      <c r="U14"/>
      <c r="V14"/>
    </row>
    <row r="15" spans="1:22" ht="13" x14ac:dyDescent="0.25">
      <c r="A15" s="459" t="s">
        <v>3</v>
      </c>
      <c r="B15" s="459"/>
      <c r="C15" s="459"/>
      <c r="D15" s="44"/>
      <c r="E15" s="45"/>
      <c r="F15" s="45"/>
      <c r="G15" s="45"/>
      <c r="H15" s="45"/>
      <c r="I15" s="45"/>
      <c r="J15" s="45"/>
      <c r="K15" s="45"/>
      <c r="L15" s="45"/>
      <c r="M15" s="45"/>
      <c r="N15" s="45"/>
      <c r="O15" s="253"/>
    </row>
    <row r="16" spans="1:22" ht="13" x14ac:dyDescent="0.25">
      <c r="A16" s="467" t="s">
        <v>4</v>
      </c>
      <c r="B16" s="467"/>
      <c r="C16" s="467"/>
      <c r="D16" s="46"/>
      <c r="E16" s="269"/>
      <c r="F16" s="258"/>
      <c r="G16" s="282">
        <f>$I$8</f>
        <v>1</v>
      </c>
      <c r="H16" s="283"/>
      <c r="I16" s="282">
        <f>$I$9</f>
        <v>1</v>
      </c>
      <c r="J16" s="283"/>
      <c r="K16" s="282">
        <f>$O$8</f>
        <v>1</v>
      </c>
      <c r="L16" s="283"/>
      <c r="M16" s="282">
        <f>$O$9</f>
        <v>1</v>
      </c>
      <c r="N16" s="253"/>
      <c r="O16" s="278">
        <f>E16*G16*I16*K16*M16</f>
        <v>0</v>
      </c>
    </row>
    <row r="17" spans="1:15" ht="13" x14ac:dyDescent="0.25">
      <c r="A17" s="467" t="s">
        <v>5</v>
      </c>
      <c r="B17" s="467"/>
      <c r="C17" s="467"/>
      <c r="D17" s="46"/>
      <c r="E17" s="269"/>
      <c r="F17" s="258"/>
      <c r="G17" s="282">
        <f>$I$8</f>
        <v>1</v>
      </c>
      <c r="H17" s="283"/>
      <c r="I17" s="282">
        <f>$I$9</f>
        <v>1</v>
      </c>
      <c r="J17" s="283"/>
      <c r="K17" s="282">
        <f>$O$8</f>
        <v>1</v>
      </c>
      <c r="L17" s="283"/>
      <c r="M17" s="282">
        <f>$O$9</f>
        <v>1</v>
      </c>
      <c r="N17" s="253"/>
      <c r="O17" s="278">
        <f>E17*G17*I17*K17*M17</f>
        <v>0</v>
      </c>
    </row>
    <row r="18" spans="1:15" ht="13" x14ac:dyDescent="0.25">
      <c r="A18" s="467" t="s">
        <v>6</v>
      </c>
      <c r="B18" s="467"/>
      <c r="C18" s="467"/>
      <c r="D18" s="46"/>
      <c r="E18" s="270"/>
      <c r="F18" s="258"/>
      <c r="G18" s="282">
        <f>$I$8</f>
        <v>1</v>
      </c>
      <c r="H18" s="283"/>
      <c r="I18" s="282">
        <f>$I$9</f>
        <v>1</v>
      </c>
      <c r="J18" s="283"/>
      <c r="K18" s="282">
        <f>$O$8</f>
        <v>1</v>
      </c>
      <c r="L18" s="283"/>
      <c r="M18" s="282">
        <f>$O$9</f>
        <v>1</v>
      </c>
      <c r="N18" s="253"/>
      <c r="O18" s="278">
        <f>E18*G18*I18*K18*M18</f>
        <v>0</v>
      </c>
    </row>
    <row r="19" spans="1:15" ht="13" x14ac:dyDescent="0.25">
      <c r="A19" s="461" t="s">
        <v>66</v>
      </c>
      <c r="B19" s="461"/>
      <c r="C19" s="461"/>
      <c r="D19" s="46"/>
      <c r="E19" s="270"/>
      <c r="F19" s="258"/>
      <c r="G19" s="282">
        <f>$I$8</f>
        <v>1</v>
      </c>
      <c r="H19" s="283"/>
      <c r="I19" s="282">
        <f>$I$9</f>
        <v>1</v>
      </c>
      <c r="J19" s="283"/>
      <c r="K19" s="282">
        <f>$O$8</f>
        <v>1</v>
      </c>
      <c r="L19" s="283"/>
      <c r="M19" s="282">
        <f>$O$9</f>
        <v>1</v>
      </c>
      <c r="N19" s="253"/>
      <c r="O19" s="278">
        <f>E19*G19*I19*K19*M19</f>
        <v>0</v>
      </c>
    </row>
    <row r="20" spans="1:15" ht="13.5" thickBot="1" x14ac:dyDescent="0.3">
      <c r="A20" s="461" t="s">
        <v>67</v>
      </c>
      <c r="B20" s="461"/>
      <c r="C20" s="461"/>
      <c r="D20" s="46"/>
      <c r="E20" s="270"/>
      <c r="F20" s="258"/>
      <c r="G20" s="282">
        <f>$I$8</f>
        <v>1</v>
      </c>
      <c r="H20" s="283"/>
      <c r="I20" s="282">
        <f>$I$9</f>
        <v>1</v>
      </c>
      <c r="J20" s="283"/>
      <c r="K20" s="282">
        <f>$O$8</f>
        <v>1</v>
      </c>
      <c r="L20" s="283"/>
      <c r="M20" s="282">
        <f>$O$9</f>
        <v>1</v>
      </c>
      <c r="N20" s="253"/>
      <c r="O20" s="278">
        <f>E20*G20*I20*K20*M20</f>
        <v>0</v>
      </c>
    </row>
    <row r="21" spans="1:15" ht="13.5" thickBot="1" x14ac:dyDescent="0.35">
      <c r="E21" s="47"/>
      <c r="F21" s="35"/>
      <c r="G21" s="35"/>
      <c r="H21" s="35"/>
      <c r="J21" s="43"/>
      <c r="L21" s="290" t="s">
        <v>94</v>
      </c>
      <c r="M21" s="27" t="s">
        <v>17</v>
      </c>
      <c r="N21" s="248"/>
      <c r="O21" s="279">
        <f>SUM(O16:O20)</f>
        <v>0</v>
      </c>
    </row>
    <row r="22" spans="1:15" ht="13" x14ac:dyDescent="0.25">
      <c r="A22" s="461" t="s">
        <v>9</v>
      </c>
      <c r="B22" s="461"/>
      <c r="C22" s="461"/>
      <c r="E22" s="269"/>
      <c r="F22" s="258"/>
      <c r="G22" s="282">
        <f>$I$8</f>
        <v>1</v>
      </c>
      <c r="H22" s="283"/>
      <c r="I22" s="282">
        <f>$I$9</f>
        <v>1</v>
      </c>
      <c r="J22" s="283"/>
      <c r="K22" s="282">
        <f>$O$8</f>
        <v>1</v>
      </c>
      <c r="L22" s="283"/>
      <c r="M22" s="282">
        <f>$O$9</f>
        <v>1</v>
      </c>
      <c r="N22" s="253"/>
      <c r="O22" s="278">
        <f>E22*G22*I22*K22*M22</f>
        <v>0</v>
      </c>
    </row>
    <row r="23" spans="1:15" ht="13.5" thickBot="1" x14ac:dyDescent="0.3">
      <c r="A23" s="461" t="s">
        <v>10</v>
      </c>
      <c r="B23" s="461"/>
      <c r="C23" s="461"/>
      <c r="E23" s="270"/>
      <c r="F23" s="258"/>
      <c r="G23" s="282">
        <f>$I$8</f>
        <v>1</v>
      </c>
      <c r="H23" s="283"/>
      <c r="I23" s="282">
        <f>$I$9</f>
        <v>1</v>
      </c>
      <c r="J23" s="283"/>
      <c r="K23" s="282">
        <f>$O$8</f>
        <v>1</v>
      </c>
      <c r="L23" s="283"/>
      <c r="M23" s="282">
        <f>$O$9</f>
        <v>1</v>
      </c>
      <c r="N23" s="253"/>
      <c r="O23" s="278">
        <f>E23*G23*I23*K23*M23</f>
        <v>0</v>
      </c>
    </row>
    <row r="24" spans="1:15" ht="13.5" thickBot="1" x14ac:dyDescent="0.35">
      <c r="E24" s="271"/>
      <c r="F24" s="258"/>
      <c r="G24" s="258"/>
      <c r="H24" s="258"/>
      <c r="I24" s="258"/>
      <c r="J24" s="248"/>
      <c r="K24" s="258"/>
      <c r="L24" s="248"/>
      <c r="M24" s="27" t="s">
        <v>18</v>
      </c>
      <c r="N24" s="248"/>
      <c r="O24" s="279">
        <f>SUM(O21:O23)</f>
        <v>0</v>
      </c>
    </row>
    <row r="25" spans="1:15" ht="13" x14ac:dyDescent="0.3">
      <c r="A25" s="460" t="s">
        <v>11</v>
      </c>
      <c r="B25" s="460"/>
      <c r="C25" s="460"/>
      <c r="E25" s="272"/>
      <c r="F25" s="248"/>
      <c r="G25" s="248"/>
      <c r="H25" s="248"/>
      <c r="I25" s="248"/>
      <c r="J25" s="248"/>
      <c r="K25" s="248"/>
      <c r="L25" s="248"/>
      <c r="M25" s="248"/>
      <c r="N25" s="248"/>
      <c r="O25" s="328"/>
    </row>
    <row r="26" spans="1:15" ht="13" x14ac:dyDescent="0.25">
      <c r="A26" s="461" t="s">
        <v>4</v>
      </c>
      <c r="B26" s="461"/>
      <c r="C26" s="461"/>
      <c r="E26" s="273"/>
      <c r="F26" s="258"/>
      <c r="G26" s="282">
        <f>$I$8</f>
        <v>1</v>
      </c>
      <c r="H26" s="280"/>
      <c r="I26" s="282">
        <f>$I$9</f>
        <v>1</v>
      </c>
      <c r="J26" s="280"/>
      <c r="K26" s="282">
        <f>$O$8</f>
        <v>1</v>
      </c>
      <c r="L26" s="280"/>
      <c r="M26" s="282">
        <f>$O$9</f>
        <v>1</v>
      </c>
      <c r="N26" s="248"/>
      <c r="O26" s="278">
        <f>E26*G26*I26*K26*M26</f>
        <v>0</v>
      </c>
    </row>
    <row r="27" spans="1:15" ht="13" x14ac:dyDescent="0.25">
      <c r="A27" s="461" t="s">
        <v>5</v>
      </c>
      <c r="B27" s="461"/>
      <c r="C27" s="461"/>
      <c r="E27" s="274"/>
      <c r="F27" s="258"/>
      <c r="G27" s="282">
        <f>$I$8</f>
        <v>1</v>
      </c>
      <c r="H27" s="280"/>
      <c r="I27" s="282">
        <f>$I$9</f>
        <v>1</v>
      </c>
      <c r="J27" s="280"/>
      <c r="K27" s="282">
        <f>$O$8</f>
        <v>1</v>
      </c>
      <c r="L27" s="280"/>
      <c r="M27" s="282">
        <f>$O$9</f>
        <v>1</v>
      </c>
      <c r="N27" s="248"/>
      <c r="O27" s="278">
        <f>E27*G27*I27*K27*M27</f>
        <v>0</v>
      </c>
    </row>
    <row r="28" spans="1:15" ht="13" x14ac:dyDescent="0.25">
      <c r="A28" s="461" t="s">
        <v>6</v>
      </c>
      <c r="B28" s="461"/>
      <c r="C28" s="461"/>
      <c r="E28" s="274"/>
      <c r="F28" s="258"/>
      <c r="G28" s="282">
        <f>$I$8</f>
        <v>1</v>
      </c>
      <c r="H28" s="280"/>
      <c r="I28" s="282">
        <f>$I$9</f>
        <v>1</v>
      </c>
      <c r="J28" s="280"/>
      <c r="K28" s="282">
        <f>$O$8</f>
        <v>1</v>
      </c>
      <c r="L28" s="280"/>
      <c r="M28" s="282">
        <f>$O$9</f>
        <v>1</v>
      </c>
      <c r="N28" s="248"/>
      <c r="O28" s="278">
        <f>E28*G28*I28*K28*M28</f>
        <v>0</v>
      </c>
    </row>
    <row r="29" spans="1:15" ht="13" x14ac:dyDescent="0.25">
      <c r="A29" s="461" t="s">
        <v>66</v>
      </c>
      <c r="B29" s="461"/>
      <c r="C29" s="461"/>
      <c r="E29" s="274"/>
      <c r="F29" s="258"/>
      <c r="G29" s="282">
        <f>$I$8</f>
        <v>1</v>
      </c>
      <c r="H29" s="280"/>
      <c r="I29" s="282">
        <f>$I$9</f>
        <v>1</v>
      </c>
      <c r="J29" s="280"/>
      <c r="K29" s="282">
        <f>$O$8</f>
        <v>1</v>
      </c>
      <c r="L29" s="280"/>
      <c r="M29" s="282">
        <f>$O$9</f>
        <v>1</v>
      </c>
      <c r="N29" s="248"/>
      <c r="O29" s="278">
        <f>E29*G29*I29*K29*M29</f>
        <v>0</v>
      </c>
    </row>
    <row r="30" spans="1:15" ht="13.5" thickBot="1" x14ac:dyDescent="0.3">
      <c r="A30" s="461" t="s">
        <v>67</v>
      </c>
      <c r="B30" s="461"/>
      <c r="C30" s="461"/>
      <c r="E30" s="274"/>
      <c r="F30" s="258"/>
      <c r="G30" s="282">
        <f>$I$8</f>
        <v>1</v>
      </c>
      <c r="H30" s="280"/>
      <c r="I30" s="282">
        <f>$I$9</f>
        <v>1</v>
      </c>
      <c r="J30" s="280"/>
      <c r="K30" s="282">
        <f>$O$8</f>
        <v>1</v>
      </c>
      <c r="L30" s="280"/>
      <c r="M30" s="282">
        <f>$O$9</f>
        <v>1</v>
      </c>
      <c r="N30" s="248"/>
      <c r="O30" s="278">
        <f>E30*G30*I30*K30*M30</f>
        <v>0</v>
      </c>
    </row>
    <row r="31" spans="1:15" ht="13.5" thickBot="1" x14ac:dyDescent="0.35">
      <c r="E31" s="47"/>
      <c r="F31" s="35"/>
      <c r="G31" s="35"/>
      <c r="H31" s="35"/>
      <c r="J31" s="43"/>
      <c r="L31" s="290" t="s">
        <v>94</v>
      </c>
      <c r="M31" s="27" t="s">
        <v>17</v>
      </c>
      <c r="N31" s="248"/>
      <c r="O31" s="279">
        <f>SUM(O26:O30)</f>
        <v>0</v>
      </c>
    </row>
    <row r="32" spans="1:15" ht="13" x14ac:dyDescent="0.25">
      <c r="A32" s="461" t="s">
        <v>12</v>
      </c>
      <c r="B32" s="461"/>
      <c r="C32" s="461"/>
      <c r="E32" s="273"/>
      <c r="F32" s="258"/>
      <c r="G32" s="282">
        <f>$I$8</f>
        <v>1</v>
      </c>
      <c r="H32" s="280"/>
      <c r="I32" s="282">
        <f>$I$9</f>
        <v>1</v>
      </c>
      <c r="J32" s="280"/>
      <c r="K32" s="282">
        <f>$O$8</f>
        <v>1</v>
      </c>
      <c r="L32" s="280"/>
      <c r="M32" s="282">
        <f>$O$9</f>
        <v>1</v>
      </c>
      <c r="N32" s="248"/>
      <c r="O32" s="278">
        <f>E32*G32*I32*K32*M32</f>
        <v>0</v>
      </c>
    </row>
    <row r="33" spans="1:15" ht="13.5" thickBot="1" x14ac:dyDescent="0.3">
      <c r="A33" s="461" t="s">
        <v>10</v>
      </c>
      <c r="B33" s="461"/>
      <c r="C33" s="461"/>
      <c r="E33" s="274"/>
      <c r="F33" s="258"/>
      <c r="G33" s="282">
        <f>$I$8</f>
        <v>1</v>
      </c>
      <c r="H33" s="280"/>
      <c r="I33" s="282">
        <f>$I$9</f>
        <v>1</v>
      </c>
      <c r="J33" s="280"/>
      <c r="K33" s="282">
        <f>$O$8</f>
        <v>1</v>
      </c>
      <c r="L33" s="280"/>
      <c r="M33" s="282">
        <f>$O$9</f>
        <v>1</v>
      </c>
      <c r="N33" s="248"/>
      <c r="O33" s="278">
        <f>E33*G33*I33*K33*M33</f>
        <v>0</v>
      </c>
    </row>
    <row r="34" spans="1:15" ht="13.5" thickBot="1" x14ac:dyDescent="0.35">
      <c r="E34" s="271"/>
      <c r="F34" s="258"/>
      <c r="G34" s="258"/>
      <c r="H34" s="258"/>
      <c r="I34" s="258"/>
      <c r="J34" s="248"/>
      <c r="K34" s="258"/>
      <c r="L34" s="248"/>
      <c r="M34" s="27" t="s">
        <v>18</v>
      </c>
      <c r="N34" s="248"/>
      <c r="O34" s="279">
        <f>SUM(O31:O33)</f>
        <v>0</v>
      </c>
    </row>
    <row r="35" spans="1:15" ht="13" x14ac:dyDescent="0.3">
      <c r="A35" s="460" t="s">
        <v>13</v>
      </c>
      <c r="B35" s="460"/>
      <c r="C35" s="460"/>
      <c r="D35" s="35"/>
      <c r="E35" s="272"/>
      <c r="F35" s="248"/>
      <c r="G35" s="248"/>
      <c r="H35" s="248"/>
      <c r="I35" s="248"/>
      <c r="J35" s="248"/>
      <c r="K35" s="248"/>
      <c r="L35" s="248"/>
      <c r="M35" s="248"/>
      <c r="N35" s="248"/>
      <c r="O35" s="328"/>
    </row>
    <row r="36" spans="1:15" ht="13" x14ac:dyDescent="0.25">
      <c r="A36" s="461" t="s">
        <v>4</v>
      </c>
      <c r="B36" s="461"/>
      <c r="C36" s="461"/>
      <c r="E36" s="273"/>
      <c r="F36" s="258"/>
      <c r="G36" s="282">
        <f>$I$8</f>
        <v>1</v>
      </c>
      <c r="H36" s="280"/>
      <c r="I36" s="282">
        <f>$I$9</f>
        <v>1</v>
      </c>
      <c r="J36" s="280"/>
      <c r="K36" s="282">
        <f>$O$8</f>
        <v>1</v>
      </c>
      <c r="L36" s="280"/>
      <c r="M36" s="282">
        <f>$O$9</f>
        <v>1</v>
      </c>
      <c r="N36" s="248"/>
      <c r="O36" s="278">
        <f>E36*G36*I36*K36*M36</f>
        <v>0</v>
      </c>
    </row>
    <row r="37" spans="1:15" ht="13" x14ac:dyDescent="0.25">
      <c r="A37" s="461" t="s">
        <v>5</v>
      </c>
      <c r="B37" s="461"/>
      <c r="C37" s="461"/>
      <c r="E37" s="274"/>
      <c r="F37" s="258"/>
      <c r="G37" s="282">
        <f>$I$8</f>
        <v>1</v>
      </c>
      <c r="H37" s="280"/>
      <c r="I37" s="282">
        <f>$I$9</f>
        <v>1</v>
      </c>
      <c r="J37" s="280"/>
      <c r="K37" s="282">
        <f>$O$8</f>
        <v>1</v>
      </c>
      <c r="L37" s="280"/>
      <c r="M37" s="282">
        <f>$O$9</f>
        <v>1</v>
      </c>
      <c r="N37" s="248"/>
      <c r="O37" s="278">
        <f>E37*G37*I37*K37*M37</f>
        <v>0</v>
      </c>
    </row>
    <row r="38" spans="1:15" ht="13" x14ac:dyDescent="0.25">
      <c r="A38" s="461" t="s">
        <v>6</v>
      </c>
      <c r="B38" s="461"/>
      <c r="C38" s="461"/>
      <c r="E38" s="274"/>
      <c r="F38" s="258"/>
      <c r="G38" s="282">
        <f>$I$8</f>
        <v>1</v>
      </c>
      <c r="H38" s="280"/>
      <c r="I38" s="282">
        <f>$I$9</f>
        <v>1</v>
      </c>
      <c r="J38" s="280"/>
      <c r="K38" s="282">
        <f>$O$8</f>
        <v>1</v>
      </c>
      <c r="L38" s="280"/>
      <c r="M38" s="282">
        <f>$O$9</f>
        <v>1</v>
      </c>
      <c r="N38" s="248"/>
      <c r="O38" s="278">
        <f>E38*G38*I38*K38*M38</f>
        <v>0</v>
      </c>
    </row>
    <row r="39" spans="1:15" ht="13" x14ac:dyDescent="0.25">
      <c r="A39" s="461" t="s">
        <v>66</v>
      </c>
      <c r="B39" s="461"/>
      <c r="C39" s="461"/>
      <c r="E39" s="274"/>
      <c r="F39" s="258"/>
      <c r="G39" s="282">
        <f>$I$8</f>
        <v>1</v>
      </c>
      <c r="H39" s="280"/>
      <c r="I39" s="282">
        <f>$I$9</f>
        <v>1</v>
      </c>
      <c r="J39" s="280"/>
      <c r="K39" s="282">
        <f>$O$8</f>
        <v>1</v>
      </c>
      <c r="L39" s="280"/>
      <c r="M39" s="282">
        <f>$O$9</f>
        <v>1</v>
      </c>
      <c r="N39" s="248"/>
      <c r="O39" s="278">
        <f>E39*G39*I39*K39*M39</f>
        <v>0</v>
      </c>
    </row>
    <row r="40" spans="1:15" ht="13.5" thickBot="1" x14ac:dyDescent="0.3">
      <c r="A40" s="461" t="s">
        <v>67</v>
      </c>
      <c r="B40" s="461"/>
      <c r="C40" s="461"/>
      <c r="E40" s="274"/>
      <c r="F40" s="258"/>
      <c r="G40" s="282">
        <f>$I$8</f>
        <v>1</v>
      </c>
      <c r="H40" s="280"/>
      <c r="I40" s="282">
        <f>$I$9</f>
        <v>1</v>
      </c>
      <c r="J40" s="280"/>
      <c r="K40" s="282">
        <f>$O$8</f>
        <v>1</v>
      </c>
      <c r="L40" s="280"/>
      <c r="M40" s="282">
        <f>$O$9</f>
        <v>1</v>
      </c>
      <c r="N40" s="248"/>
      <c r="O40" s="278">
        <f>E40*G40*I40*K40*M40</f>
        <v>0</v>
      </c>
    </row>
    <row r="41" spans="1:15" ht="13.5" thickBot="1" x14ac:dyDescent="0.35">
      <c r="E41" s="330"/>
      <c r="F41" s="40"/>
      <c r="G41" s="40"/>
      <c r="H41" s="40"/>
      <c r="J41" s="48"/>
      <c r="L41" s="290" t="s">
        <v>94</v>
      </c>
      <c r="M41" s="49" t="s">
        <v>17</v>
      </c>
      <c r="N41" s="257"/>
      <c r="O41" s="279">
        <f>SUM(O36:O40)</f>
        <v>0</v>
      </c>
    </row>
    <row r="42" spans="1:15" ht="13" x14ac:dyDescent="0.25">
      <c r="A42" s="36" t="s">
        <v>14</v>
      </c>
      <c r="E42" s="275"/>
      <c r="F42" s="256"/>
      <c r="G42" s="282">
        <f>$I$8</f>
        <v>1</v>
      </c>
      <c r="H42" s="284"/>
      <c r="I42" s="282">
        <f>$I$9</f>
        <v>1</v>
      </c>
      <c r="J42" s="284"/>
      <c r="K42" s="282">
        <f>$O$8</f>
        <v>1</v>
      </c>
      <c r="L42" s="284"/>
      <c r="M42" s="282">
        <f>$O$9</f>
        <v>1</v>
      </c>
      <c r="N42" s="257"/>
      <c r="O42" s="278">
        <f>E42*G42*I42*K42*M42</f>
        <v>0</v>
      </c>
    </row>
    <row r="43" spans="1:15" ht="13.5" thickBot="1" x14ac:dyDescent="0.3">
      <c r="A43" s="36" t="s">
        <v>10</v>
      </c>
      <c r="E43" s="276"/>
      <c r="F43" s="256"/>
      <c r="G43" s="282">
        <f>$I$8</f>
        <v>1</v>
      </c>
      <c r="H43" s="284"/>
      <c r="I43" s="282">
        <f>$I$9</f>
        <v>1</v>
      </c>
      <c r="J43" s="284"/>
      <c r="K43" s="282">
        <f>$O$8</f>
        <v>1</v>
      </c>
      <c r="L43" s="284"/>
      <c r="M43" s="282">
        <f>$O$9</f>
        <v>1</v>
      </c>
      <c r="N43" s="257"/>
      <c r="O43" s="278">
        <f>E43*G43*I43*K43*M43</f>
        <v>0</v>
      </c>
    </row>
    <row r="44" spans="1:15" ht="13.5" thickBot="1" x14ac:dyDescent="0.35">
      <c r="E44" s="277"/>
      <c r="F44" s="256"/>
      <c r="G44" s="256"/>
      <c r="H44" s="256"/>
      <c r="I44" s="256"/>
      <c r="J44" s="257"/>
      <c r="K44" s="258"/>
      <c r="L44" s="257"/>
      <c r="M44" s="49" t="s">
        <v>18</v>
      </c>
      <c r="N44" s="257"/>
      <c r="O44" s="279">
        <f>SUM(O41:O43)</f>
        <v>0</v>
      </c>
    </row>
    <row r="45" spans="1:15" ht="13" x14ac:dyDescent="0.3">
      <c r="A45" s="460" t="s">
        <v>15</v>
      </c>
      <c r="B45" s="460"/>
      <c r="C45" s="460"/>
      <c r="E45" s="277"/>
      <c r="F45" s="256"/>
      <c r="G45" s="256"/>
      <c r="H45" s="256"/>
      <c r="I45" s="256"/>
      <c r="J45" s="257"/>
      <c r="K45" s="256"/>
      <c r="L45" s="257"/>
      <c r="M45" s="257"/>
      <c r="N45" s="257"/>
      <c r="O45" s="329"/>
    </row>
    <row r="46" spans="1:15" ht="13" x14ac:dyDescent="0.25">
      <c r="A46" s="461" t="s">
        <v>4</v>
      </c>
      <c r="B46" s="461"/>
      <c r="C46" s="461"/>
      <c r="E46" s="275"/>
      <c r="F46" s="256"/>
      <c r="G46" s="282">
        <f>$I$8</f>
        <v>1</v>
      </c>
      <c r="H46" s="284"/>
      <c r="I46" s="282">
        <f>$I$9</f>
        <v>1</v>
      </c>
      <c r="J46" s="284"/>
      <c r="K46" s="282">
        <f>$O$8</f>
        <v>1</v>
      </c>
      <c r="L46" s="284"/>
      <c r="M46" s="282">
        <f>$O$9</f>
        <v>1</v>
      </c>
      <c r="N46" s="257"/>
      <c r="O46" s="278">
        <f>E46*G46*I46*K46*M46</f>
        <v>0</v>
      </c>
    </row>
    <row r="47" spans="1:15" ht="13" x14ac:dyDescent="0.25">
      <c r="A47" s="461" t="s">
        <v>5</v>
      </c>
      <c r="B47" s="461"/>
      <c r="C47" s="461"/>
      <c r="E47" s="276"/>
      <c r="F47" s="256"/>
      <c r="G47" s="282">
        <f>$I$8</f>
        <v>1</v>
      </c>
      <c r="H47" s="284"/>
      <c r="I47" s="282">
        <f>$I$9</f>
        <v>1</v>
      </c>
      <c r="J47" s="284"/>
      <c r="K47" s="282">
        <f>$O$8</f>
        <v>1</v>
      </c>
      <c r="L47" s="284"/>
      <c r="M47" s="282">
        <f>$O$9</f>
        <v>1</v>
      </c>
      <c r="N47" s="257"/>
      <c r="O47" s="278">
        <f>E47*G47*I47*K47*M47</f>
        <v>0</v>
      </c>
    </row>
    <row r="48" spans="1:15" ht="13" x14ac:dyDescent="0.25">
      <c r="A48" s="461" t="s">
        <v>6</v>
      </c>
      <c r="B48" s="461"/>
      <c r="C48" s="461"/>
      <c r="E48" s="276"/>
      <c r="F48" s="256"/>
      <c r="G48" s="282">
        <f>$I$8</f>
        <v>1</v>
      </c>
      <c r="H48" s="284"/>
      <c r="I48" s="282">
        <f>$I$9</f>
        <v>1</v>
      </c>
      <c r="J48" s="284"/>
      <c r="K48" s="282">
        <f>$O$8</f>
        <v>1</v>
      </c>
      <c r="L48" s="284"/>
      <c r="M48" s="282">
        <f>$O$9</f>
        <v>1</v>
      </c>
      <c r="N48" s="257"/>
      <c r="O48" s="278">
        <f>E48*G48*I48*K48*M48</f>
        <v>0</v>
      </c>
    </row>
    <row r="49" spans="1:15" ht="13" x14ac:dyDescent="0.25">
      <c r="A49" s="461" t="s">
        <v>66</v>
      </c>
      <c r="B49" s="461"/>
      <c r="C49" s="461"/>
      <c r="E49" s="276"/>
      <c r="F49" s="256"/>
      <c r="G49" s="282">
        <f>$I$8</f>
        <v>1</v>
      </c>
      <c r="H49" s="284"/>
      <c r="I49" s="282">
        <f>$I$9</f>
        <v>1</v>
      </c>
      <c r="J49" s="284"/>
      <c r="K49" s="282">
        <f>$O$8</f>
        <v>1</v>
      </c>
      <c r="L49" s="284"/>
      <c r="M49" s="282">
        <f>$O$9</f>
        <v>1</v>
      </c>
      <c r="N49" s="257"/>
      <c r="O49" s="278">
        <f>E49*G49*I49*K49*M49</f>
        <v>0</v>
      </c>
    </row>
    <row r="50" spans="1:15" ht="13.5" thickBot="1" x14ac:dyDescent="0.3">
      <c r="A50" s="461" t="s">
        <v>67</v>
      </c>
      <c r="B50" s="461"/>
      <c r="C50" s="461"/>
      <c r="E50" s="276"/>
      <c r="F50" s="256"/>
      <c r="G50" s="282">
        <f>$I$8</f>
        <v>1</v>
      </c>
      <c r="H50" s="284"/>
      <c r="I50" s="282">
        <f>$I$9</f>
        <v>1</v>
      </c>
      <c r="J50" s="284"/>
      <c r="K50" s="282">
        <f>$O$8</f>
        <v>1</v>
      </c>
      <c r="L50" s="284"/>
      <c r="M50" s="282">
        <f>$O$9</f>
        <v>1</v>
      </c>
      <c r="N50" s="257"/>
      <c r="O50" s="278">
        <f>E50*G50*I50*K50*M50</f>
        <v>0</v>
      </c>
    </row>
    <row r="51" spans="1:15" ht="13.5" thickBot="1" x14ac:dyDescent="0.35">
      <c r="A51" s="30"/>
      <c r="B51" s="30"/>
      <c r="C51" s="30"/>
      <c r="E51" s="51"/>
      <c r="F51" s="41"/>
      <c r="G51" s="41"/>
      <c r="H51" s="41"/>
      <c r="J51" s="50"/>
      <c r="L51" s="290" t="s">
        <v>94</v>
      </c>
      <c r="M51" s="49" t="s">
        <v>17</v>
      </c>
      <c r="N51" s="257"/>
      <c r="O51" s="279">
        <f>SUM(O46:O50)</f>
        <v>0</v>
      </c>
    </row>
    <row r="52" spans="1:15" ht="13" x14ac:dyDescent="0.25">
      <c r="A52" s="461" t="s">
        <v>14</v>
      </c>
      <c r="B52" s="461"/>
      <c r="C52" s="461"/>
      <c r="E52" s="275"/>
      <c r="F52" s="256"/>
      <c r="G52" s="282">
        <f>$I$8</f>
        <v>1</v>
      </c>
      <c r="H52" s="284"/>
      <c r="I52" s="282">
        <f>$I$9</f>
        <v>1</v>
      </c>
      <c r="J52" s="284"/>
      <c r="K52" s="282">
        <f>$O$8</f>
        <v>1</v>
      </c>
      <c r="L52" s="284"/>
      <c r="M52" s="282">
        <f>$O$9</f>
        <v>1</v>
      </c>
      <c r="N52" s="257"/>
      <c r="O52" s="278">
        <f>E52*G52*I52*K52*M52</f>
        <v>0</v>
      </c>
    </row>
    <row r="53" spans="1:15" ht="13.5" thickBot="1" x14ac:dyDescent="0.3">
      <c r="A53" s="461" t="s">
        <v>10</v>
      </c>
      <c r="B53" s="461"/>
      <c r="C53" s="461"/>
      <c r="E53" s="276"/>
      <c r="F53" s="256"/>
      <c r="G53" s="282">
        <f>$I$8</f>
        <v>1</v>
      </c>
      <c r="H53" s="284"/>
      <c r="I53" s="282">
        <f>$I$9</f>
        <v>1</v>
      </c>
      <c r="J53" s="284"/>
      <c r="K53" s="282">
        <f>$O$8</f>
        <v>1</v>
      </c>
      <c r="L53" s="284"/>
      <c r="M53" s="282">
        <f>$O$9</f>
        <v>1</v>
      </c>
      <c r="N53" s="257"/>
      <c r="O53" s="278">
        <f>E53*G53*I53*K53*M53</f>
        <v>0</v>
      </c>
    </row>
    <row r="54" spans="1:15" ht="13.5" thickBot="1" x14ac:dyDescent="0.35">
      <c r="E54" s="256"/>
      <c r="F54" s="256"/>
      <c r="G54" s="256"/>
      <c r="H54" s="256"/>
      <c r="I54" s="256"/>
      <c r="J54" s="257"/>
      <c r="K54" s="258"/>
      <c r="L54" s="257"/>
      <c r="M54" s="49" t="s">
        <v>18</v>
      </c>
      <c r="N54" s="257"/>
      <c r="O54" s="255">
        <f>SUM(O51:O53)</f>
        <v>0</v>
      </c>
    </row>
    <row r="55" spans="1:15" ht="6.75" customHeight="1" x14ac:dyDescent="0.3">
      <c r="E55" s="256"/>
      <c r="F55" s="256"/>
      <c r="G55" s="256"/>
      <c r="H55" s="256"/>
      <c r="I55" s="256"/>
      <c r="J55" s="257"/>
      <c r="K55" s="258"/>
      <c r="L55" s="257"/>
      <c r="M55" s="259"/>
      <c r="N55" s="257"/>
      <c r="O55" s="260"/>
    </row>
    <row r="56" spans="1:15" ht="18" customHeight="1" x14ac:dyDescent="0.25">
      <c r="A56" s="462" t="s">
        <v>77</v>
      </c>
      <c r="B56" s="462"/>
      <c r="C56" s="462"/>
      <c r="D56" s="30"/>
      <c r="E56" s="466"/>
      <c r="F56" s="466"/>
      <c r="G56" s="466"/>
      <c r="H56" s="466"/>
      <c r="I56" s="466"/>
      <c r="J56" s="466"/>
      <c r="K56" s="466"/>
      <c r="L56" s="466"/>
      <c r="M56" s="466"/>
      <c r="N56" s="466"/>
      <c r="O56" s="466"/>
    </row>
    <row r="57" spans="1:15" ht="18" customHeight="1" x14ac:dyDescent="0.25">
      <c r="A57" s="462" t="s">
        <v>86</v>
      </c>
      <c r="B57" s="462"/>
      <c r="C57" s="462"/>
      <c r="E57" s="466"/>
      <c r="F57" s="466"/>
      <c r="G57" s="466"/>
      <c r="H57" s="466"/>
      <c r="I57" s="466"/>
      <c r="J57" s="466"/>
      <c r="K57" s="466"/>
      <c r="L57" s="466"/>
      <c r="M57" s="466"/>
      <c r="N57" s="466"/>
      <c r="O57" s="466"/>
    </row>
    <row r="58" spans="1:15" ht="18" customHeight="1" x14ac:dyDescent="0.25">
      <c r="A58" s="462" t="s">
        <v>87</v>
      </c>
      <c r="B58" s="462"/>
      <c r="C58" s="462"/>
      <c r="E58" s="466"/>
      <c r="F58" s="466"/>
      <c r="G58" s="466"/>
      <c r="H58" s="466"/>
      <c r="I58" s="466"/>
      <c r="J58" s="466"/>
      <c r="K58" s="466"/>
      <c r="L58" s="466"/>
      <c r="M58" s="466"/>
      <c r="N58" s="466"/>
      <c r="O58" s="466"/>
    </row>
    <row r="59" spans="1:15" ht="18" customHeight="1" x14ac:dyDescent="0.25">
      <c r="A59" s="268" t="s">
        <v>95</v>
      </c>
      <c r="B59" s="63"/>
      <c r="C59" s="63"/>
      <c r="E59" s="261"/>
      <c r="F59" s="261"/>
      <c r="G59" s="261"/>
      <c r="H59" s="261"/>
      <c r="I59" s="261"/>
      <c r="J59" s="261"/>
      <c r="K59" s="261"/>
      <c r="L59" s="261"/>
      <c r="M59" s="261"/>
      <c r="N59" s="261"/>
      <c r="O59" s="261"/>
    </row>
    <row r="60" spans="1:15" ht="13" x14ac:dyDescent="0.3">
      <c r="B60" s="52"/>
      <c r="C60" s="52"/>
      <c r="D60" s="31"/>
      <c r="E60" s="31"/>
      <c r="F60" s="31"/>
      <c r="G60" s="31"/>
      <c r="H60" s="31"/>
      <c r="I60" s="31"/>
      <c r="J60" s="31"/>
      <c r="K60" s="31"/>
      <c r="L60" s="31"/>
      <c r="M60" s="31"/>
      <c r="N60" s="31"/>
      <c r="O60" s="31"/>
    </row>
  </sheetData>
  <sheetProtection algorithmName="SHA-512" hashValue="11ogsk4nyIa48ABWf6XtJ1NjhxTRdYy2MNyh0W4A/F7EpPGrVQKUghyGst40c/HA9Aqrd58amYm6AM2TH4TN8g==" saltValue="YlcwcNYJ63KAJlDhK5fYug==" spinCount="100000" sheet="1" selectLockedCells="1"/>
  <mergeCells count="46">
    <mergeCell ref="A1:O1"/>
    <mergeCell ref="E58:O58"/>
    <mergeCell ref="E56:O56"/>
    <mergeCell ref="E57:O57"/>
    <mergeCell ref="A16:C16"/>
    <mergeCell ref="A18:C18"/>
    <mergeCell ref="A17:C17"/>
    <mergeCell ref="A19:C19"/>
    <mergeCell ref="A20:C20"/>
    <mergeCell ref="A22:C22"/>
    <mergeCell ref="A26:C26"/>
    <mergeCell ref="A27:C27"/>
    <mergeCell ref="A28:C28"/>
    <mergeCell ref="A38:C38"/>
    <mergeCell ref="A29:C29"/>
    <mergeCell ref="A30:C30"/>
    <mergeCell ref="A57:C57"/>
    <mergeCell ref="A58:C58"/>
    <mergeCell ref="A50:C50"/>
    <mergeCell ref="A52:C52"/>
    <mergeCell ref="A56:C56"/>
    <mergeCell ref="A53:C53"/>
    <mergeCell ref="A15:C15"/>
    <mergeCell ref="A25:C25"/>
    <mergeCell ref="A35:C35"/>
    <mergeCell ref="A45:C45"/>
    <mergeCell ref="A49:C49"/>
    <mergeCell ref="A40:C40"/>
    <mergeCell ref="A46:C46"/>
    <mergeCell ref="A47:C47"/>
    <mergeCell ref="A48:C48"/>
    <mergeCell ref="A36:C36"/>
    <mergeCell ref="A37:C37"/>
    <mergeCell ref="A39:C39"/>
    <mergeCell ref="A32:C32"/>
    <mergeCell ref="A33:C33"/>
    <mergeCell ref="A23:C23"/>
    <mergeCell ref="G11:G13"/>
    <mergeCell ref="I11:I13"/>
    <mergeCell ref="K11:K13"/>
    <mergeCell ref="E11:E13"/>
    <mergeCell ref="I3:O3"/>
    <mergeCell ref="K4:M4"/>
    <mergeCell ref="A3:G3"/>
    <mergeCell ref="M11:M13"/>
    <mergeCell ref="O11:O13"/>
  </mergeCells>
  <phoneticPr fontId="2" type="noConversion"/>
  <printOptions horizontalCentered="1"/>
  <pageMargins left="0.18" right="0.26" top="0.23" bottom="0.28000000000000003" header="0.18" footer="0.16"/>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9"/>
  <sheetViews>
    <sheetView showGridLines="0" zoomScale="85" zoomScaleNormal="85" workbookViewId="0">
      <pane xSplit="4" ySplit="13" topLeftCell="E14" activePane="bottomRight" state="frozen"/>
      <selection pane="topRight" activeCell="C1" sqref="C1"/>
      <selection pane="bottomLeft" activeCell="A13" sqref="A13"/>
      <selection pane="bottomRight" activeCell="V34" sqref="V34"/>
    </sheetView>
  </sheetViews>
  <sheetFormatPr defaultColWidth="9.08984375" defaultRowHeight="12.5" x14ac:dyDescent="0.25"/>
  <cols>
    <col min="1" max="1" width="11" style="258" customWidth="1"/>
    <col min="2" max="2" width="10.90625" style="258" customWidth="1"/>
    <col min="3" max="3" width="8" style="258" customWidth="1"/>
    <col min="4" max="4" width="1.08984375" style="258" customWidth="1"/>
    <col min="5" max="5" width="10.6328125" style="258" customWidth="1"/>
    <col min="6" max="6" width="1.6328125" style="258" customWidth="1"/>
    <col min="7" max="7" width="10.6328125" style="258" customWidth="1"/>
    <col min="8" max="8" width="1.6328125" style="258" customWidth="1"/>
    <col min="9" max="9" width="10.6328125" style="258" customWidth="1"/>
    <col min="10" max="10" width="1.6328125" style="248" customWidth="1"/>
    <col min="11" max="11" width="10.6328125" style="258" customWidth="1"/>
    <col min="12" max="12" width="1.6328125" style="248" customWidth="1"/>
    <col min="13" max="13" width="10.6328125" style="248" customWidth="1"/>
    <col min="14" max="14" width="1.6328125" style="248" customWidth="1"/>
    <col min="15" max="15" width="10.6328125" style="258" customWidth="1"/>
    <col min="16" max="16384" width="9.08984375" style="258"/>
  </cols>
  <sheetData>
    <row r="1" spans="1:25" ht="13" x14ac:dyDescent="0.3">
      <c r="A1" s="453" t="s">
        <v>107</v>
      </c>
      <c r="B1" s="454"/>
      <c r="C1" s="454"/>
      <c r="D1" s="454"/>
      <c r="E1" s="454"/>
      <c r="F1" s="454"/>
      <c r="G1" s="455"/>
      <c r="H1" s="28"/>
      <c r="I1" s="453" t="s">
        <v>153</v>
      </c>
      <c r="J1" s="454"/>
      <c r="K1" s="454"/>
      <c r="L1" s="454"/>
      <c r="M1" s="454"/>
      <c r="N1" s="454"/>
      <c r="O1" s="455"/>
    </row>
    <row r="2" spans="1:25" ht="13" x14ac:dyDescent="0.3">
      <c r="A2" s="140" t="s">
        <v>96</v>
      </c>
      <c r="B2" s="100"/>
      <c r="C2" s="141"/>
      <c r="D2" s="141"/>
      <c r="E2" s="141"/>
      <c r="F2" s="141"/>
      <c r="G2" s="142"/>
      <c r="H2" s="29"/>
      <c r="I2" s="64"/>
      <c r="J2" s="9" t="s">
        <v>73</v>
      </c>
      <c r="K2" s="470">
        <f>'COVER SHEET'!$F$40</f>
        <v>44896</v>
      </c>
      <c r="L2" s="470"/>
      <c r="M2" s="470"/>
      <c r="N2" s="77"/>
      <c r="O2" s="81"/>
    </row>
    <row r="3" spans="1:25" ht="13" x14ac:dyDescent="0.3">
      <c r="A3" s="471" t="str">
        <f>IF(ISBLANK('COVER SHEET'!$F$13),"",'COVER SHEET'!$F$13)</f>
        <v/>
      </c>
      <c r="B3" s="472"/>
      <c r="C3" s="472"/>
      <c r="D3" s="472"/>
      <c r="E3" s="472"/>
      <c r="F3" s="472"/>
      <c r="G3" s="473"/>
      <c r="H3" s="28"/>
      <c r="I3" s="64"/>
      <c r="J3" s="9" t="s">
        <v>0</v>
      </c>
      <c r="K3" s="59" t="str">
        <f>'COVER SHEET'!$F$41</f>
        <v>2021 Honda Accord, LX, 4-Dr Sedan</v>
      </c>
      <c r="L3" s="37"/>
      <c r="M3" s="37"/>
      <c r="N3" s="66"/>
      <c r="O3" s="68"/>
    </row>
    <row r="4" spans="1:25" ht="13" x14ac:dyDescent="0.3">
      <c r="A4" s="96" t="s">
        <v>131</v>
      </c>
      <c r="B4" s="94" t="str">
        <f>IF(ISBLANK('COVER SHEET'!$F$35),"",'COVER SHEET'!$F$35)</f>
        <v>REGULAR</v>
      </c>
      <c r="C4" s="89"/>
      <c r="D4" s="89"/>
      <c r="E4" s="293"/>
      <c r="F4" s="293"/>
      <c r="G4" s="294"/>
      <c r="H4" s="29"/>
      <c r="I4" s="64"/>
      <c r="J4" s="9" t="s">
        <v>1</v>
      </c>
      <c r="K4" s="143" t="s">
        <v>100</v>
      </c>
      <c r="L4" s="37"/>
      <c r="M4" s="37"/>
      <c r="N4" s="71"/>
      <c r="O4" s="75"/>
    </row>
    <row r="5" spans="1:25" ht="12.75" customHeight="1" x14ac:dyDescent="0.25">
      <c r="A5" s="65"/>
      <c r="B5" s="60"/>
      <c r="C5" s="144"/>
      <c r="D5" s="90"/>
      <c r="E5" s="296"/>
      <c r="F5" s="296"/>
      <c r="G5" s="297"/>
      <c r="H5" s="36"/>
      <c r="I5" s="65"/>
      <c r="J5" s="60"/>
      <c r="K5" s="61" t="s">
        <v>99</v>
      </c>
      <c r="L5" s="60"/>
      <c r="M5" s="60"/>
      <c r="N5" s="74"/>
      <c r="O5" s="76"/>
      <c r="P5" s="298"/>
      <c r="Q5" s="298"/>
      <c r="R5" s="298"/>
      <c r="S5" s="298"/>
      <c r="T5" s="298"/>
      <c r="U5" s="298"/>
      <c r="V5" s="298"/>
      <c r="W5" s="298"/>
      <c r="X5" s="298"/>
      <c r="Y5" s="298"/>
    </row>
    <row r="6" spans="1:25" ht="13" x14ac:dyDescent="0.25">
      <c r="A6" s="82"/>
      <c r="B6" s="36"/>
      <c r="C6" s="36"/>
      <c r="D6" s="82"/>
      <c r="E6" s="299"/>
      <c r="F6" s="299"/>
      <c r="G6" s="299"/>
      <c r="I6" s="248"/>
      <c r="K6" s="295"/>
      <c r="N6" s="249"/>
      <c r="O6" s="300"/>
      <c r="P6" s="298"/>
      <c r="Q6" s="298"/>
      <c r="R6" s="298"/>
      <c r="S6" s="298"/>
      <c r="T6" s="298"/>
      <c r="U6" s="298"/>
      <c r="V6" s="298"/>
      <c r="W6" s="298"/>
      <c r="X6" s="298"/>
      <c r="Y6" s="298"/>
    </row>
    <row r="7" spans="1:25" ht="12.75" customHeight="1" x14ac:dyDescent="0.3">
      <c r="A7" s="36"/>
      <c r="B7" s="69" t="s">
        <v>89</v>
      </c>
      <c r="C7" s="139">
        <v>1</v>
      </c>
      <c r="D7" s="133"/>
      <c r="E7" s="50"/>
      <c r="F7" s="50"/>
      <c r="G7" s="36"/>
      <c r="H7" s="27" t="s">
        <v>84</v>
      </c>
      <c r="I7" s="139">
        <v>1</v>
      </c>
      <c r="J7" s="37"/>
      <c r="K7" s="36"/>
      <c r="L7" s="37"/>
      <c r="M7" s="37"/>
      <c r="N7" s="70" t="s">
        <v>92</v>
      </c>
      <c r="O7" s="139">
        <v>1</v>
      </c>
      <c r="P7" s="298"/>
      <c r="Q7" s="298"/>
      <c r="R7" s="298"/>
      <c r="S7" s="298"/>
      <c r="T7" s="298"/>
      <c r="U7" s="298"/>
      <c r="V7" s="298"/>
      <c r="W7" s="298"/>
      <c r="X7" s="298"/>
      <c r="Y7" s="298"/>
    </row>
    <row r="8" spans="1:25" ht="12.75" customHeight="1" x14ac:dyDescent="0.3">
      <c r="A8" s="36"/>
      <c r="B8" s="69" t="s">
        <v>90</v>
      </c>
      <c r="C8" s="139">
        <v>1</v>
      </c>
      <c r="D8" s="133"/>
      <c r="E8" s="50"/>
      <c r="F8" s="36"/>
      <c r="G8" s="36"/>
      <c r="H8" s="27" t="s">
        <v>91</v>
      </c>
      <c r="I8" s="139">
        <v>1</v>
      </c>
      <c r="J8" s="37"/>
      <c r="K8" s="36"/>
      <c r="L8" s="37"/>
      <c r="M8" s="37"/>
      <c r="N8" s="70" t="s">
        <v>93</v>
      </c>
      <c r="O8" s="139">
        <v>1</v>
      </c>
      <c r="P8" s="298"/>
      <c r="Q8" s="298"/>
      <c r="R8" s="298"/>
      <c r="S8" s="298"/>
      <c r="T8" s="298"/>
      <c r="U8" s="298"/>
      <c r="V8" s="298"/>
      <c r="W8" s="298"/>
      <c r="X8" s="298"/>
      <c r="Y8" s="298"/>
    </row>
    <row r="9" spans="1:25" ht="6" customHeight="1" x14ac:dyDescent="0.25">
      <c r="A9" s="36"/>
      <c r="B9" s="36"/>
      <c r="D9" s="133"/>
      <c r="E9" s="50"/>
      <c r="F9" s="50"/>
      <c r="G9" s="36"/>
      <c r="H9" s="36"/>
      <c r="I9" s="36"/>
      <c r="J9" s="37"/>
      <c r="K9" s="36"/>
      <c r="L9" s="37"/>
      <c r="M9" s="37"/>
      <c r="N9" s="133"/>
      <c r="O9" s="133"/>
      <c r="P9" s="298"/>
      <c r="Q9" s="298"/>
      <c r="R9" s="298"/>
      <c r="S9" s="298"/>
      <c r="T9" s="298"/>
      <c r="U9" s="298"/>
      <c r="V9" s="298"/>
      <c r="W9" s="298"/>
      <c r="X9" s="298"/>
      <c r="Y9" s="298"/>
    </row>
    <row r="10" spans="1:25" ht="12.75" customHeight="1" x14ac:dyDescent="0.3">
      <c r="A10" s="310"/>
      <c r="B10" s="311" t="s">
        <v>97</v>
      </c>
      <c r="C10" s="239"/>
      <c r="D10" s="36"/>
      <c r="E10" s="450" t="s">
        <v>157</v>
      </c>
      <c r="F10" s="145"/>
      <c r="G10" s="447" t="s">
        <v>88</v>
      </c>
      <c r="H10" s="146"/>
      <c r="I10" s="450" t="s">
        <v>76</v>
      </c>
      <c r="J10" s="146"/>
      <c r="K10" s="450" t="s">
        <v>74</v>
      </c>
      <c r="L10" s="145"/>
      <c r="M10" s="450" t="s">
        <v>75</v>
      </c>
      <c r="N10" s="145"/>
      <c r="O10" s="450" t="s">
        <v>85</v>
      </c>
    </row>
    <row r="11" spans="1:25" ht="12.75" customHeight="1" x14ac:dyDescent="0.25">
      <c r="A11" s="310"/>
      <c r="B11" s="311" t="s">
        <v>98</v>
      </c>
      <c r="C11" s="217"/>
      <c r="D11" s="30"/>
      <c r="E11" s="451"/>
      <c r="F11" s="145"/>
      <c r="G11" s="448"/>
      <c r="H11" s="147"/>
      <c r="I11" s="451"/>
      <c r="J11" s="147"/>
      <c r="K11" s="451"/>
      <c r="L11" s="37"/>
      <c r="M11" s="451"/>
      <c r="N11" s="37"/>
      <c r="O11" s="457"/>
      <c r="Q11" s="298"/>
      <c r="R11" s="298"/>
      <c r="S11" s="298"/>
      <c r="T11" s="298"/>
    </row>
    <row r="12" spans="1:25" ht="13" x14ac:dyDescent="0.3">
      <c r="D12" s="30"/>
      <c r="E12" s="452"/>
      <c r="F12" s="145"/>
      <c r="G12" s="449"/>
      <c r="H12" s="27"/>
      <c r="I12" s="452"/>
      <c r="J12" s="37"/>
      <c r="K12" s="452"/>
      <c r="L12" s="37"/>
      <c r="M12" s="452"/>
      <c r="N12" s="37"/>
      <c r="O12" s="458"/>
      <c r="Q12" s="298"/>
      <c r="R12" s="298"/>
      <c r="S12" s="298"/>
      <c r="T12" s="298"/>
    </row>
    <row r="13" spans="1:25" x14ac:dyDescent="0.25">
      <c r="D13" s="36"/>
      <c r="E13" s="101" t="s">
        <v>78</v>
      </c>
      <c r="F13" s="148"/>
      <c r="G13" s="101" t="s">
        <v>79</v>
      </c>
      <c r="H13" s="104"/>
      <c r="I13" s="101" t="s">
        <v>80</v>
      </c>
      <c r="J13" s="104"/>
      <c r="K13" s="101" t="s">
        <v>81</v>
      </c>
      <c r="L13" s="105"/>
      <c r="M13" s="101" t="s">
        <v>82</v>
      </c>
      <c r="N13" s="105"/>
      <c r="O13" s="101" t="s">
        <v>83</v>
      </c>
      <c r="Q13" s="298"/>
      <c r="R13" s="298"/>
      <c r="S13" s="298"/>
      <c r="T13" s="298"/>
    </row>
    <row r="14" spans="1:25" ht="13" x14ac:dyDescent="0.25">
      <c r="A14" s="459" t="s">
        <v>3</v>
      </c>
      <c r="B14" s="459"/>
      <c r="C14" s="459"/>
      <c r="D14" s="44"/>
      <c r="E14" s="253"/>
      <c r="F14" s="253"/>
      <c r="G14" s="253"/>
      <c r="H14" s="253"/>
      <c r="I14" s="253"/>
      <c r="J14" s="253"/>
      <c r="K14" s="253"/>
      <c r="L14" s="253"/>
      <c r="M14" s="253"/>
      <c r="N14" s="253"/>
      <c r="O14" s="253"/>
      <c r="Q14" s="298"/>
      <c r="R14" s="298"/>
      <c r="S14" s="298"/>
      <c r="T14" s="298"/>
    </row>
    <row r="15" spans="1:25" ht="13" x14ac:dyDescent="0.25">
      <c r="A15" s="467" t="s">
        <v>4</v>
      </c>
      <c r="B15" s="467"/>
      <c r="C15" s="467"/>
      <c r="D15" s="46"/>
      <c r="E15" s="312"/>
      <c r="F15" s="313"/>
      <c r="G15" s="282">
        <f>$I$7</f>
        <v>1</v>
      </c>
      <c r="H15" s="283"/>
      <c r="I15" s="282">
        <f>$I$8</f>
        <v>1</v>
      </c>
      <c r="J15" s="283"/>
      <c r="K15" s="282">
        <f>$O$7</f>
        <v>1</v>
      </c>
      <c r="L15" s="283"/>
      <c r="M15" s="282">
        <f>$O$8</f>
        <v>1</v>
      </c>
      <c r="N15" s="283"/>
      <c r="O15" s="278">
        <f>E15*G15*I15*K15*M15</f>
        <v>0</v>
      </c>
      <c r="Q15" s="298"/>
      <c r="R15" s="298"/>
      <c r="S15" s="298"/>
      <c r="T15" s="298"/>
    </row>
    <row r="16" spans="1:25" ht="13" x14ac:dyDescent="0.25">
      <c r="A16" s="467" t="s">
        <v>5</v>
      </c>
      <c r="B16" s="467"/>
      <c r="C16" s="467"/>
      <c r="D16" s="46"/>
      <c r="E16" s="312"/>
      <c r="F16" s="313"/>
      <c r="G16" s="282">
        <f>$I$7</f>
        <v>1</v>
      </c>
      <c r="H16" s="283"/>
      <c r="I16" s="282">
        <f>$I$8</f>
        <v>1</v>
      </c>
      <c r="J16" s="283"/>
      <c r="K16" s="282">
        <f>$O$7</f>
        <v>1</v>
      </c>
      <c r="L16" s="283"/>
      <c r="M16" s="282">
        <f>$O$8</f>
        <v>1</v>
      </c>
      <c r="N16" s="283"/>
      <c r="O16" s="278">
        <f>E16*G16*I16*K16*M16</f>
        <v>0</v>
      </c>
      <c r="Q16" s="298"/>
      <c r="R16" s="298"/>
      <c r="S16" s="298"/>
      <c r="T16" s="298"/>
    </row>
    <row r="17" spans="1:20" ht="13" x14ac:dyDescent="0.25">
      <c r="A17" s="467" t="s">
        <v>6</v>
      </c>
      <c r="B17" s="467"/>
      <c r="C17" s="467"/>
      <c r="D17" s="46"/>
      <c r="E17" s="314"/>
      <c r="F17" s="313"/>
      <c r="G17" s="282">
        <f>$I$7</f>
        <v>1</v>
      </c>
      <c r="H17" s="283"/>
      <c r="I17" s="282">
        <f>$I$8</f>
        <v>1</v>
      </c>
      <c r="J17" s="283"/>
      <c r="K17" s="282">
        <f>$O$7</f>
        <v>1</v>
      </c>
      <c r="L17" s="283"/>
      <c r="M17" s="282">
        <f>$O$8</f>
        <v>1</v>
      </c>
      <c r="N17" s="283"/>
      <c r="O17" s="278">
        <f>E17*G17*I17*K17*M17</f>
        <v>0</v>
      </c>
      <c r="Q17" s="298"/>
      <c r="R17" s="298"/>
      <c r="S17" s="298"/>
      <c r="T17" s="298"/>
    </row>
    <row r="18" spans="1:20" ht="13" x14ac:dyDescent="0.25">
      <c r="A18" s="461" t="s">
        <v>66</v>
      </c>
      <c r="B18" s="461"/>
      <c r="C18" s="461"/>
      <c r="D18" s="46"/>
      <c r="E18" s="314"/>
      <c r="F18" s="313"/>
      <c r="G18" s="282">
        <f>$I$7</f>
        <v>1</v>
      </c>
      <c r="H18" s="283"/>
      <c r="I18" s="282">
        <f>$I$8</f>
        <v>1</v>
      </c>
      <c r="J18" s="283"/>
      <c r="K18" s="282">
        <f>$O$7</f>
        <v>1</v>
      </c>
      <c r="L18" s="283"/>
      <c r="M18" s="282">
        <f>$O$8</f>
        <v>1</v>
      </c>
      <c r="N18" s="283"/>
      <c r="O18" s="278">
        <f>E18*G18*I18*K18*M18</f>
        <v>0</v>
      </c>
      <c r="Q18" s="298"/>
      <c r="R18" s="298"/>
      <c r="S18" s="298"/>
      <c r="T18" s="298"/>
    </row>
    <row r="19" spans="1:20" ht="13.5" thickBot="1" x14ac:dyDescent="0.3">
      <c r="A19" s="461" t="s">
        <v>67</v>
      </c>
      <c r="B19" s="461"/>
      <c r="C19" s="461"/>
      <c r="D19" s="46"/>
      <c r="E19" s="314"/>
      <c r="F19" s="313"/>
      <c r="G19" s="282">
        <f>$I$7</f>
        <v>1</v>
      </c>
      <c r="H19" s="283"/>
      <c r="I19" s="282">
        <f>$I$8</f>
        <v>1</v>
      </c>
      <c r="J19" s="283"/>
      <c r="K19" s="282">
        <f>$O$7</f>
        <v>1</v>
      </c>
      <c r="L19" s="283"/>
      <c r="M19" s="282">
        <f>$O$8</f>
        <v>1</v>
      </c>
      <c r="N19" s="283"/>
      <c r="O19" s="278">
        <f>E19*G19*I19*K19*M19</f>
        <v>0</v>
      </c>
    </row>
    <row r="20" spans="1:20" ht="13.5" thickBot="1" x14ac:dyDescent="0.35">
      <c r="A20" s="36"/>
      <c r="B20" s="36"/>
      <c r="C20" s="36"/>
      <c r="D20" s="36"/>
      <c r="E20" s="149"/>
      <c r="F20" s="36"/>
      <c r="G20" s="35"/>
      <c r="H20" s="36"/>
      <c r="I20" s="131"/>
      <c r="J20" s="37"/>
      <c r="K20" s="36"/>
      <c r="L20" s="290" t="s">
        <v>94</v>
      </c>
      <c r="M20" s="27" t="s">
        <v>17</v>
      </c>
      <c r="O20" s="255">
        <f>SUM(O15:O19)</f>
        <v>0</v>
      </c>
    </row>
    <row r="21" spans="1:20" ht="13" x14ac:dyDescent="0.25">
      <c r="A21" s="36" t="s">
        <v>9</v>
      </c>
      <c r="B21" s="36"/>
      <c r="C21" s="36"/>
      <c r="D21" s="36"/>
      <c r="E21" s="312"/>
      <c r="F21" s="313"/>
      <c r="G21" s="282">
        <f>$I$7</f>
        <v>1</v>
      </c>
      <c r="H21" s="283"/>
      <c r="I21" s="282">
        <f>$I$8</f>
        <v>1</v>
      </c>
      <c r="J21" s="283"/>
      <c r="K21" s="282">
        <f>$O$7</f>
        <v>1</v>
      </c>
      <c r="L21" s="283"/>
      <c r="M21" s="282">
        <f>$O$8</f>
        <v>1</v>
      </c>
      <c r="N21" s="283"/>
      <c r="O21" s="278">
        <f>E21*G21*I21*K21*M21</f>
        <v>0</v>
      </c>
    </row>
    <row r="22" spans="1:20" ht="13.5" thickBot="1" x14ac:dyDescent="0.3">
      <c r="A22" s="36" t="s">
        <v>10</v>
      </c>
      <c r="B22" s="36"/>
      <c r="C22" s="36"/>
      <c r="D22" s="36"/>
      <c r="E22" s="314"/>
      <c r="F22" s="313"/>
      <c r="G22" s="282">
        <f>$I$7</f>
        <v>1</v>
      </c>
      <c r="H22" s="283"/>
      <c r="I22" s="282">
        <f>$I$8</f>
        <v>1</v>
      </c>
      <c r="J22" s="283"/>
      <c r="K22" s="282">
        <f>$O$7</f>
        <v>1</v>
      </c>
      <c r="L22" s="283"/>
      <c r="M22" s="282">
        <f>$O$8</f>
        <v>1</v>
      </c>
      <c r="N22" s="283"/>
      <c r="O22" s="278">
        <f>E22*G22*I22*K22*M22</f>
        <v>0</v>
      </c>
    </row>
    <row r="23" spans="1:20" ht="13.5" thickBot="1" x14ac:dyDescent="0.35">
      <c r="A23" s="36"/>
      <c r="B23" s="36"/>
      <c r="C23" s="36"/>
      <c r="D23" s="36"/>
      <c r="E23" s="307"/>
      <c r="M23" s="27" t="s">
        <v>18</v>
      </c>
      <c r="O23" s="255">
        <f>SUM(O20:O22)</f>
        <v>0</v>
      </c>
    </row>
    <row r="24" spans="1:20" ht="13" x14ac:dyDescent="0.3">
      <c r="A24" s="460" t="s">
        <v>11</v>
      </c>
      <c r="B24" s="460"/>
      <c r="C24" s="460"/>
      <c r="D24" s="36"/>
      <c r="E24" s="317"/>
      <c r="F24" s="280"/>
      <c r="G24" s="280"/>
      <c r="H24" s="280"/>
      <c r="I24" s="280"/>
      <c r="J24" s="280"/>
      <c r="K24" s="280"/>
      <c r="L24" s="280"/>
      <c r="M24" s="280"/>
      <c r="N24" s="280"/>
      <c r="O24" s="284"/>
    </row>
    <row r="25" spans="1:20" ht="13" x14ac:dyDescent="0.25">
      <c r="A25" s="36" t="s">
        <v>4</v>
      </c>
      <c r="B25" s="36"/>
      <c r="C25" s="36"/>
      <c r="D25" s="36"/>
      <c r="E25" s="318"/>
      <c r="F25" s="313"/>
      <c r="G25" s="282">
        <f>$I$7</f>
        <v>1</v>
      </c>
      <c r="H25" s="280"/>
      <c r="I25" s="282">
        <f>$I$8</f>
        <v>1</v>
      </c>
      <c r="J25" s="280"/>
      <c r="K25" s="282">
        <f>$O$7</f>
        <v>1</v>
      </c>
      <c r="L25" s="280"/>
      <c r="M25" s="282">
        <f>$O$8</f>
        <v>1</v>
      </c>
      <c r="N25" s="280"/>
      <c r="O25" s="278">
        <f>E25*G25*I25*K25*M25</f>
        <v>0</v>
      </c>
    </row>
    <row r="26" spans="1:20" ht="13" x14ac:dyDescent="0.25">
      <c r="A26" s="36" t="s">
        <v>5</v>
      </c>
      <c r="B26" s="36"/>
      <c r="C26" s="36"/>
      <c r="D26" s="36"/>
      <c r="E26" s="319"/>
      <c r="F26" s="313"/>
      <c r="G26" s="282">
        <f>$I$7</f>
        <v>1</v>
      </c>
      <c r="H26" s="280"/>
      <c r="I26" s="282">
        <f>$I$8</f>
        <v>1</v>
      </c>
      <c r="J26" s="280"/>
      <c r="K26" s="282">
        <f>$O$7</f>
        <v>1</v>
      </c>
      <c r="L26" s="280"/>
      <c r="M26" s="282">
        <f>$O$8</f>
        <v>1</v>
      </c>
      <c r="N26" s="280"/>
      <c r="O26" s="278">
        <f>E26*G26*I26*K26*M26</f>
        <v>0</v>
      </c>
    </row>
    <row r="27" spans="1:20" ht="13" x14ac:dyDescent="0.25">
      <c r="A27" s="36" t="s">
        <v>6</v>
      </c>
      <c r="B27" s="36"/>
      <c r="C27" s="36"/>
      <c r="D27" s="36"/>
      <c r="E27" s="319"/>
      <c r="F27" s="313"/>
      <c r="G27" s="282">
        <f>$I$7</f>
        <v>1</v>
      </c>
      <c r="H27" s="280"/>
      <c r="I27" s="282">
        <f>$I$8</f>
        <v>1</v>
      </c>
      <c r="J27" s="280"/>
      <c r="K27" s="282">
        <f>$O$7</f>
        <v>1</v>
      </c>
      <c r="L27" s="280"/>
      <c r="M27" s="282">
        <f>$O$8</f>
        <v>1</v>
      </c>
      <c r="N27" s="280"/>
      <c r="O27" s="278">
        <f>E27*G27*I27*K27*M27</f>
        <v>0</v>
      </c>
    </row>
    <row r="28" spans="1:20" ht="13" x14ac:dyDescent="0.25">
      <c r="A28" s="36" t="s">
        <v>66</v>
      </c>
      <c r="B28" s="36"/>
      <c r="C28" s="36"/>
      <c r="D28" s="36"/>
      <c r="E28" s="319"/>
      <c r="F28" s="313"/>
      <c r="G28" s="282">
        <f>$I$7</f>
        <v>1</v>
      </c>
      <c r="H28" s="280"/>
      <c r="I28" s="282">
        <f>$I$8</f>
        <v>1</v>
      </c>
      <c r="J28" s="280"/>
      <c r="K28" s="282">
        <f>$O$7</f>
        <v>1</v>
      </c>
      <c r="L28" s="280"/>
      <c r="M28" s="282">
        <f>$O$8</f>
        <v>1</v>
      </c>
      <c r="N28" s="280"/>
      <c r="O28" s="278">
        <f>E28*G28*I28*K28*M28</f>
        <v>0</v>
      </c>
    </row>
    <row r="29" spans="1:20" ht="13.5" thickBot="1" x14ac:dyDescent="0.3">
      <c r="A29" s="36" t="s">
        <v>67</v>
      </c>
      <c r="B29" s="36"/>
      <c r="C29" s="36"/>
      <c r="D29" s="36"/>
      <c r="E29" s="319"/>
      <c r="F29" s="313"/>
      <c r="G29" s="282">
        <f>$I$7</f>
        <v>1</v>
      </c>
      <c r="H29" s="280"/>
      <c r="I29" s="282">
        <f>$I$8</f>
        <v>1</v>
      </c>
      <c r="J29" s="280"/>
      <c r="K29" s="282">
        <f>$O$7</f>
        <v>1</v>
      </c>
      <c r="L29" s="280"/>
      <c r="M29" s="282">
        <f>$O$8</f>
        <v>1</v>
      </c>
      <c r="N29" s="280"/>
      <c r="O29" s="278">
        <f>E29*G29*I29*K29*M29</f>
        <v>0</v>
      </c>
    </row>
    <row r="30" spans="1:20" ht="13.5" thickBot="1" x14ac:dyDescent="0.35">
      <c r="A30" s="36"/>
      <c r="B30" s="36"/>
      <c r="C30" s="36"/>
      <c r="D30" s="36"/>
      <c r="E30" s="149"/>
      <c r="F30" s="36"/>
      <c r="G30" s="35"/>
      <c r="H30" s="36"/>
      <c r="I30" s="131"/>
      <c r="J30" s="37"/>
      <c r="K30" s="36"/>
      <c r="L30" s="290" t="s">
        <v>94</v>
      </c>
      <c r="M30" s="27" t="s">
        <v>17</v>
      </c>
      <c r="O30" s="255">
        <f>SUM(O25:O29)</f>
        <v>0</v>
      </c>
    </row>
    <row r="31" spans="1:20" ht="13" x14ac:dyDescent="0.25">
      <c r="A31" s="36" t="s">
        <v>12</v>
      </c>
      <c r="B31" s="36"/>
      <c r="C31" s="36"/>
      <c r="D31" s="36"/>
      <c r="E31" s="318"/>
      <c r="F31" s="313"/>
      <c r="G31" s="282">
        <f>$I$7</f>
        <v>1</v>
      </c>
      <c r="H31" s="280"/>
      <c r="I31" s="282">
        <f>$I$8</f>
        <v>1</v>
      </c>
      <c r="J31" s="280"/>
      <c r="K31" s="282">
        <f>$O$7</f>
        <v>1</v>
      </c>
      <c r="L31" s="280"/>
      <c r="M31" s="282">
        <f>$O$8</f>
        <v>1</v>
      </c>
      <c r="N31" s="280"/>
      <c r="O31" s="278">
        <f>E31*G31*I31*K31*M31</f>
        <v>0</v>
      </c>
    </row>
    <row r="32" spans="1:20" ht="13.5" thickBot="1" x14ac:dyDescent="0.3">
      <c r="A32" s="36" t="s">
        <v>10</v>
      </c>
      <c r="B32" s="36"/>
      <c r="C32" s="36"/>
      <c r="D32" s="36"/>
      <c r="E32" s="319"/>
      <c r="F32" s="313"/>
      <c r="G32" s="282">
        <f>$I$7</f>
        <v>1</v>
      </c>
      <c r="H32" s="280"/>
      <c r="I32" s="282">
        <f>$I$8</f>
        <v>1</v>
      </c>
      <c r="J32" s="280"/>
      <c r="K32" s="282">
        <f>$O$7</f>
        <v>1</v>
      </c>
      <c r="L32" s="280"/>
      <c r="M32" s="282">
        <f>$O$8</f>
        <v>1</v>
      </c>
      <c r="N32" s="280"/>
      <c r="O32" s="278">
        <f>E32*G32*I32*K32*M32</f>
        <v>0</v>
      </c>
    </row>
    <row r="33" spans="1:15" ht="13.5" thickBot="1" x14ac:dyDescent="0.35">
      <c r="A33" s="36"/>
      <c r="B33" s="36"/>
      <c r="C33" s="36"/>
      <c r="D33" s="36"/>
      <c r="E33" s="307"/>
      <c r="M33" s="27" t="s">
        <v>18</v>
      </c>
      <c r="O33" s="255">
        <f>SUM(O30:O32)</f>
        <v>0</v>
      </c>
    </row>
    <row r="34" spans="1:15" ht="13" x14ac:dyDescent="0.3">
      <c r="A34" s="460" t="s">
        <v>13</v>
      </c>
      <c r="B34" s="460"/>
      <c r="C34" s="460"/>
      <c r="D34" s="35"/>
      <c r="E34" s="317"/>
      <c r="F34" s="280"/>
      <c r="G34" s="280"/>
      <c r="H34" s="280"/>
      <c r="I34" s="280"/>
      <c r="J34" s="280"/>
      <c r="K34" s="280"/>
      <c r="L34" s="280"/>
      <c r="M34" s="280"/>
      <c r="N34" s="280"/>
      <c r="O34" s="284"/>
    </row>
    <row r="35" spans="1:15" ht="13" x14ac:dyDescent="0.25">
      <c r="A35" s="36" t="s">
        <v>4</v>
      </c>
      <c r="B35" s="36"/>
      <c r="C35" s="36"/>
      <c r="D35" s="36"/>
      <c r="E35" s="318"/>
      <c r="F35" s="313"/>
      <c r="G35" s="282">
        <f>$I$7</f>
        <v>1</v>
      </c>
      <c r="H35" s="280"/>
      <c r="I35" s="282">
        <f>$I$8</f>
        <v>1</v>
      </c>
      <c r="J35" s="280"/>
      <c r="K35" s="282">
        <f>$O$7</f>
        <v>1</v>
      </c>
      <c r="L35" s="280"/>
      <c r="M35" s="282">
        <f>$O$8</f>
        <v>1</v>
      </c>
      <c r="N35" s="280"/>
      <c r="O35" s="278">
        <f>E35*G35*I35*K35*M35</f>
        <v>0</v>
      </c>
    </row>
    <row r="36" spans="1:15" ht="13" x14ac:dyDescent="0.25">
      <c r="A36" s="36" t="s">
        <v>5</v>
      </c>
      <c r="B36" s="36"/>
      <c r="C36" s="36"/>
      <c r="D36" s="36"/>
      <c r="E36" s="319"/>
      <c r="F36" s="313"/>
      <c r="G36" s="282">
        <f>$I$7</f>
        <v>1</v>
      </c>
      <c r="H36" s="280"/>
      <c r="I36" s="282">
        <f>$I$8</f>
        <v>1</v>
      </c>
      <c r="J36" s="280"/>
      <c r="K36" s="282">
        <f>$O$7</f>
        <v>1</v>
      </c>
      <c r="L36" s="280"/>
      <c r="M36" s="282">
        <f>$O$8</f>
        <v>1</v>
      </c>
      <c r="N36" s="280"/>
      <c r="O36" s="278">
        <f>E36*G36*I36*K36*M36</f>
        <v>0</v>
      </c>
    </row>
    <row r="37" spans="1:15" ht="13" x14ac:dyDescent="0.25">
      <c r="A37" s="36" t="s">
        <v>6</v>
      </c>
      <c r="B37" s="36"/>
      <c r="C37" s="36"/>
      <c r="D37" s="36"/>
      <c r="E37" s="319"/>
      <c r="F37" s="313"/>
      <c r="G37" s="282">
        <f>$I$7</f>
        <v>1</v>
      </c>
      <c r="H37" s="280"/>
      <c r="I37" s="282">
        <f>$I$8</f>
        <v>1</v>
      </c>
      <c r="J37" s="280"/>
      <c r="K37" s="282">
        <f>$O$7</f>
        <v>1</v>
      </c>
      <c r="L37" s="280"/>
      <c r="M37" s="282">
        <f>$O$8</f>
        <v>1</v>
      </c>
      <c r="N37" s="280"/>
      <c r="O37" s="278">
        <f>E37*G37*I37*K37*M37</f>
        <v>0</v>
      </c>
    </row>
    <row r="38" spans="1:15" ht="13" x14ac:dyDescent="0.25">
      <c r="A38" s="36" t="s">
        <v>66</v>
      </c>
      <c r="B38" s="36"/>
      <c r="C38" s="36"/>
      <c r="D38" s="36"/>
      <c r="E38" s="319"/>
      <c r="F38" s="313"/>
      <c r="G38" s="282">
        <f>$I$7</f>
        <v>1</v>
      </c>
      <c r="H38" s="280"/>
      <c r="I38" s="282">
        <f>$I$8</f>
        <v>1</v>
      </c>
      <c r="J38" s="280"/>
      <c r="K38" s="282">
        <f>$O$7</f>
        <v>1</v>
      </c>
      <c r="L38" s="280"/>
      <c r="M38" s="282">
        <f>$O$8</f>
        <v>1</v>
      </c>
      <c r="N38" s="280"/>
      <c r="O38" s="278">
        <f>E38*G38*I38*K38*M38</f>
        <v>0</v>
      </c>
    </row>
    <row r="39" spans="1:15" ht="13.5" thickBot="1" x14ac:dyDescent="0.3">
      <c r="A39" s="36" t="s">
        <v>67</v>
      </c>
      <c r="B39" s="36"/>
      <c r="C39" s="36"/>
      <c r="D39" s="36"/>
      <c r="E39" s="319"/>
      <c r="F39" s="313"/>
      <c r="G39" s="282">
        <f>$I$7</f>
        <v>1</v>
      </c>
      <c r="H39" s="280"/>
      <c r="I39" s="282">
        <f>$I$8</f>
        <v>1</v>
      </c>
      <c r="J39" s="280"/>
      <c r="K39" s="282">
        <f>$O$7</f>
        <v>1</v>
      </c>
      <c r="L39" s="280"/>
      <c r="M39" s="282">
        <f>$O$8</f>
        <v>1</v>
      </c>
      <c r="N39" s="280"/>
      <c r="O39" s="278">
        <f>E39*G39*I39*K39*M39</f>
        <v>0</v>
      </c>
    </row>
    <row r="40" spans="1:15" ht="13.5" thickBot="1" x14ac:dyDescent="0.35">
      <c r="A40" s="36"/>
      <c r="B40" s="36"/>
      <c r="C40" s="36"/>
      <c r="D40" s="36"/>
      <c r="E40" s="287"/>
      <c r="F40" s="288"/>
      <c r="G40" s="289"/>
      <c r="H40" s="288"/>
      <c r="I40" s="290"/>
      <c r="J40" s="291"/>
      <c r="K40" s="288"/>
      <c r="L40" s="290" t="s">
        <v>94</v>
      </c>
      <c r="M40" s="27" t="s">
        <v>17</v>
      </c>
      <c r="O40" s="255">
        <f>SUM(O35:O39)</f>
        <v>0</v>
      </c>
    </row>
    <row r="41" spans="1:15" ht="13" x14ac:dyDescent="0.25">
      <c r="A41" s="36" t="s">
        <v>14</v>
      </c>
      <c r="B41" s="36"/>
      <c r="C41" s="36"/>
      <c r="D41" s="36"/>
      <c r="E41" s="318"/>
      <c r="F41" s="313"/>
      <c r="G41" s="282">
        <f>$I$7</f>
        <v>1</v>
      </c>
      <c r="H41" s="280"/>
      <c r="I41" s="282">
        <f>$I$8</f>
        <v>1</v>
      </c>
      <c r="J41" s="280"/>
      <c r="K41" s="282">
        <f>$O$7</f>
        <v>1</v>
      </c>
      <c r="L41" s="280"/>
      <c r="M41" s="282">
        <f>$O$8</f>
        <v>1</v>
      </c>
      <c r="N41" s="280"/>
      <c r="O41" s="278">
        <f>E41*G41*I41*K41*M41</f>
        <v>0</v>
      </c>
    </row>
    <row r="42" spans="1:15" ht="13.5" thickBot="1" x14ac:dyDescent="0.3">
      <c r="A42" s="36" t="s">
        <v>10</v>
      </c>
      <c r="B42" s="36"/>
      <c r="C42" s="36"/>
      <c r="D42" s="36"/>
      <c r="E42" s="319"/>
      <c r="F42" s="313"/>
      <c r="G42" s="282">
        <f>$I$7</f>
        <v>1</v>
      </c>
      <c r="H42" s="280"/>
      <c r="I42" s="282">
        <f>$I$8</f>
        <v>1</v>
      </c>
      <c r="J42" s="280"/>
      <c r="K42" s="282">
        <f>$O$7</f>
        <v>1</v>
      </c>
      <c r="L42" s="280"/>
      <c r="M42" s="282">
        <f>$O$8</f>
        <v>1</v>
      </c>
      <c r="N42" s="280"/>
      <c r="O42" s="278">
        <f>E42*G42*I42*K42*M42</f>
        <v>0</v>
      </c>
    </row>
    <row r="43" spans="1:15" ht="13.5" thickBot="1" x14ac:dyDescent="0.35">
      <c r="A43" s="36"/>
      <c r="B43" s="36"/>
      <c r="C43" s="36"/>
      <c r="D43" s="36"/>
      <c r="E43" s="307"/>
      <c r="G43" s="256"/>
      <c r="M43" s="27" t="s">
        <v>18</v>
      </c>
      <c r="O43" s="255">
        <f>SUM(O40:O42)</f>
        <v>0</v>
      </c>
    </row>
    <row r="44" spans="1:15" ht="13" x14ac:dyDescent="0.3">
      <c r="A44" s="460" t="s">
        <v>15</v>
      </c>
      <c r="B44" s="460"/>
      <c r="C44" s="460"/>
      <c r="D44" s="36"/>
      <c r="E44" s="315"/>
      <c r="F44" s="313"/>
      <c r="G44" s="281"/>
      <c r="H44" s="313"/>
      <c r="I44" s="313"/>
      <c r="J44" s="280"/>
      <c r="K44" s="313"/>
      <c r="L44" s="280"/>
      <c r="M44" s="280"/>
      <c r="N44" s="280"/>
      <c r="O44" s="281"/>
    </row>
    <row r="45" spans="1:15" ht="13" x14ac:dyDescent="0.25">
      <c r="A45" s="36" t="s">
        <v>4</v>
      </c>
      <c r="B45" s="36"/>
      <c r="C45" s="36"/>
      <c r="D45" s="36"/>
      <c r="E45" s="318"/>
      <c r="F45" s="313"/>
      <c r="G45" s="282">
        <f>$I$7</f>
        <v>1</v>
      </c>
      <c r="H45" s="280"/>
      <c r="I45" s="282">
        <f>$I$8</f>
        <v>1</v>
      </c>
      <c r="J45" s="280"/>
      <c r="K45" s="282">
        <f>$O$7</f>
        <v>1</v>
      </c>
      <c r="L45" s="280"/>
      <c r="M45" s="282">
        <f>$O$8</f>
        <v>1</v>
      </c>
      <c r="N45" s="280"/>
      <c r="O45" s="278">
        <f>E45*G45*I45*K45*M45</f>
        <v>0</v>
      </c>
    </row>
    <row r="46" spans="1:15" ht="13" x14ac:dyDescent="0.25">
      <c r="A46" s="36" t="s">
        <v>5</v>
      </c>
      <c r="B46" s="36"/>
      <c r="C46" s="36"/>
      <c r="D46" s="36"/>
      <c r="E46" s="319"/>
      <c r="F46" s="313"/>
      <c r="G46" s="282">
        <f>$I$7</f>
        <v>1</v>
      </c>
      <c r="H46" s="280"/>
      <c r="I46" s="282">
        <f>$I$8</f>
        <v>1</v>
      </c>
      <c r="J46" s="280"/>
      <c r="K46" s="282">
        <f>$O$7</f>
        <v>1</v>
      </c>
      <c r="L46" s="280"/>
      <c r="M46" s="282">
        <f>$O$8</f>
        <v>1</v>
      </c>
      <c r="N46" s="280"/>
      <c r="O46" s="278">
        <f>E46*G46*I46*K46*M46</f>
        <v>0</v>
      </c>
    </row>
    <row r="47" spans="1:15" ht="13" x14ac:dyDescent="0.25">
      <c r="A47" s="36" t="s">
        <v>6</v>
      </c>
      <c r="B47" s="36"/>
      <c r="C47" s="36"/>
      <c r="D47" s="36"/>
      <c r="E47" s="319"/>
      <c r="F47" s="313"/>
      <c r="G47" s="282">
        <f>$I$7</f>
        <v>1</v>
      </c>
      <c r="H47" s="280"/>
      <c r="I47" s="282">
        <f>$I$8</f>
        <v>1</v>
      </c>
      <c r="J47" s="280"/>
      <c r="K47" s="282">
        <f>$O$7</f>
        <v>1</v>
      </c>
      <c r="L47" s="280"/>
      <c r="M47" s="282">
        <f>$O$8</f>
        <v>1</v>
      </c>
      <c r="N47" s="280"/>
      <c r="O47" s="278">
        <f>E47*G47*I47*K47*M47</f>
        <v>0</v>
      </c>
    </row>
    <row r="48" spans="1:15" ht="13" x14ac:dyDescent="0.25">
      <c r="A48" s="36" t="s">
        <v>66</v>
      </c>
      <c r="B48" s="36"/>
      <c r="C48" s="36"/>
      <c r="D48" s="36"/>
      <c r="E48" s="319"/>
      <c r="F48" s="313"/>
      <c r="G48" s="282">
        <f>$I$7</f>
        <v>1</v>
      </c>
      <c r="H48" s="280"/>
      <c r="I48" s="282">
        <f>$I$8</f>
        <v>1</v>
      </c>
      <c r="J48" s="280"/>
      <c r="K48" s="282">
        <f>$O$7</f>
        <v>1</v>
      </c>
      <c r="L48" s="280"/>
      <c r="M48" s="282">
        <f>$O$8</f>
        <v>1</v>
      </c>
      <c r="N48" s="280"/>
      <c r="O48" s="278">
        <f>E48*G48*I48*K48*M48</f>
        <v>0</v>
      </c>
    </row>
    <row r="49" spans="1:15" ht="13.5" thickBot="1" x14ac:dyDescent="0.3">
      <c r="A49" s="36" t="s">
        <v>67</v>
      </c>
      <c r="B49" s="36"/>
      <c r="C49" s="36"/>
      <c r="D49" s="36"/>
      <c r="E49" s="319"/>
      <c r="F49" s="313"/>
      <c r="G49" s="282">
        <f>$I$7</f>
        <v>1</v>
      </c>
      <c r="H49" s="280"/>
      <c r="I49" s="282">
        <f>$I$8</f>
        <v>1</v>
      </c>
      <c r="J49" s="280"/>
      <c r="K49" s="282">
        <f>$O$7</f>
        <v>1</v>
      </c>
      <c r="L49" s="280"/>
      <c r="M49" s="282">
        <f>$O$8</f>
        <v>1</v>
      </c>
      <c r="N49" s="280"/>
      <c r="O49" s="278">
        <f>E49*G49*I49*K49*M49</f>
        <v>0</v>
      </c>
    </row>
    <row r="50" spans="1:15" ht="13.5" thickBot="1" x14ac:dyDescent="0.35">
      <c r="A50" s="36"/>
      <c r="B50" s="36"/>
      <c r="C50" s="36"/>
      <c r="D50" s="36"/>
      <c r="E50" s="149"/>
      <c r="F50" s="36"/>
      <c r="G50" s="41"/>
      <c r="H50" s="36"/>
      <c r="I50" s="131"/>
      <c r="J50" s="37"/>
      <c r="K50" s="36"/>
      <c r="L50" s="290" t="s">
        <v>94</v>
      </c>
      <c r="M50" s="27" t="s">
        <v>17</v>
      </c>
      <c r="N50" s="263"/>
      <c r="O50" s="255">
        <f>SUM(O45:O49)</f>
        <v>0</v>
      </c>
    </row>
    <row r="51" spans="1:15" ht="13" x14ac:dyDescent="0.25">
      <c r="A51" s="36" t="s">
        <v>14</v>
      </c>
      <c r="B51" s="36"/>
      <c r="C51" s="36"/>
      <c r="D51" s="36"/>
      <c r="E51" s="318"/>
      <c r="F51" s="313"/>
      <c r="G51" s="282">
        <f>$I$7</f>
        <v>1</v>
      </c>
      <c r="H51" s="280"/>
      <c r="I51" s="282">
        <f>$I$8</f>
        <v>1</v>
      </c>
      <c r="J51" s="280"/>
      <c r="K51" s="282">
        <f>$O$7</f>
        <v>1</v>
      </c>
      <c r="L51" s="280"/>
      <c r="M51" s="282">
        <f>$O$8</f>
        <v>1</v>
      </c>
      <c r="N51" s="280"/>
      <c r="O51" s="278">
        <f>E51*G51*I51*K51*M51</f>
        <v>0</v>
      </c>
    </row>
    <row r="52" spans="1:15" ht="13.5" thickBot="1" x14ac:dyDescent="0.3">
      <c r="A52" s="36" t="s">
        <v>10</v>
      </c>
      <c r="B52" s="36"/>
      <c r="C52" s="36"/>
      <c r="D52" s="36"/>
      <c r="E52" s="319"/>
      <c r="F52" s="313"/>
      <c r="G52" s="282">
        <f>$I$7</f>
        <v>1</v>
      </c>
      <c r="H52" s="280"/>
      <c r="I52" s="282">
        <f>$I$8</f>
        <v>1</v>
      </c>
      <c r="J52" s="280"/>
      <c r="K52" s="282">
        <f>$O$7</f>
        <v>1</v>
      </c>
      <c r="L52" s="280"/>
      <c r="M52" s="282">
        <f>$O$8</f>
        <v>1</v>
      </c>
      <c r="N52" s="280"/>
      <c r="O52" s="278">
        <f>E52*G52*I52*K52*M52</f>
        <v>0</v>
      </c>
    </row>
    <row r="53" spans="1:15" ht="13.5" thickBot="1" x14ac:dyDescent="0.35">
      <c r="A53" s="30"/>
      <c r="B53" s="30"/>
      <c r="C53" s="30"/>
      <c r="D53" s="36"/>
      <c r="M53" s="27" t="s">
        <v>18</v>
      </c>
      <c r="O53" s="255">
        <f>SUM(O50:O52)</f>
        <v>0</v>
      </c>
    </row>
    <row r="54" spans="1:15" ht="7.5" customHeight="1" x14ac:dyDescent="0.3">
      <c r="A54" s="30"/>
      <c r="B54" s="30"/>
      <c r="C54" s="30"/>
      <c r="D54" s="36"/>
      <c r="M54" s="265"/>
      <c r="O54" s="260"/>
    </row>
    <row r="55" spans="1:15" ht="18" customHeight="1" x14ac:dyDescent="0.25">
      <c r="A55" s="462" t="s">
        <v>77</v>
      </c>
      <c r="B55" s="462"/>
      <c r="C55" s="462"/>
      <c r="D55" s="36"/>
      <c r="E55" s="469"/>
      <c r="F55" s="469"/>
      <c r="G55" s="469"/>
      <c r="H55" s="469"/>
      <c r="I55" s="469"/>
      <c r="J55" s="469"/>
      <c r="K55" s="469"/>
      <c r="L55" s="469"/>
      <c r="M55" s="469"/>
      <c r="N55" s="469"/>
      <c r="O55" s="469"/>
    </row>
    <row r="56" spans="1:15" ht="18" customHeight="1" x14ac:dyDescent="0.25">
      <c r="A56" s="462" t="s">
        <v>86</v>
      </c>
      <c r="B56" s="462"/>
      <c r="C56" s="462"/>
      <c r="D56" s="150"/>
      <c r="E56" s="468"/>
      <c r="F56" s="468"/>
      <c r="G56" s="468"/>
      <c r="H56" s="468"/>
      <c r="I56" s="468"/>
      <c r="J56" s="468"/>
      <c r="K56" s="468"/>
      <c r="L56" s="468"/>
      <c r="M56" s="468"/>
      <c r="N56" s="468"/>
      <c r="O56" s="468"/>
    </row>
    <row r="57" spans="1:15" ht="18" customHeight="1" x14ac:dyDescent="0.25">
      <c r="A57" s="462" t="s">
        <v>87</v>
      </c>
      <c r="B57" s="462"/>
      <c r="C57" s="462"/>
      <c r="D57" s="150"/>
      <c r="E57" s="468"/>
      <c r="F57" s="468"/>
      <c r="G57" s="468"/>
      <c r="H57" s="468"/>
      <c r="I57" s="468"/>
      <c r="J57" s="468"/>
      <c r="K57" s="468"/>
      <c r="L57" s="468"/>
      <c r="M57" s="468"/>
      <c r="N57" s="468"/>
      <c r="O57" s="468"/>
    </row>
    <row r="58" spans="1:15" ht="13" x14ac:dyDescent="0.3">
      <c r="A58" s="268" t="s">
        <v>96</v>
      </c>
      <c r="B58" s="36"/>
      <c r="C58" s="36"/>
      <c r="D58" s="31"/>
      <c r="E58" s="241"/>
      <c r="F58" s="241"/>
      <c r="G58" s="241"/>
      <c r="H58" s="241"/>
      <c r="I58" s="241"/>
      <c r="J58" s="241"/>
      <c r="K58" s="241"/>
      <c r="L58" s="241"/>
      <c r="M58" s="241"/>
      <c r="N58" s="241"/>
      <c r="O58" s="241"/>
    </row>
    <row r="59" spans="1:15" x14ac:dyDescent="0.25">
      <c r="A59" s="268" t="s">
        <v>183</v>
      </c>
      <c r="B59" s="36"/>
      <c r="C59" s="36"/>
      <c r="D59" s="36"/>
    </row>
  </sheetData>
  <sheetProtection algorithmName="SHA-512" hashValue="14ftB3pSZNhjAW5soAO7lE58Af4ic/nIRhIfN+nNc47rK1NA7U2WyOSYIXGA3TXjji5vF+U4Bqu8Q2lzudhQXQ==" saltValue="ODFMUmjSr3NSmtG6DPrByw==" spinCount="100000" sheet="1" selectLockedCells="1"/>
  <mergeCells count="25">
    <mergeCell ref="A18:C18"/>
    <mergeCell ref="A19:C19"/>
    <mergeCell ref="I10:I12"/>
    <mergeCell ref="K2:M2"/>
    <mergeCell ref="I1:O1"/>
    <mergeCell ref="A1:G1"/>
    <mergeCell ref="A3:G3"/>
    <mergeCell ref="A14:C14"/>
    <mergeCell ref="A15:C15"/>
    <mergeCell ref="A57:C57"/>
    <mergeCell ref="E10:E12"/>
    <mergeCell ref="A55:C55"/>
    <mergeCell ref="A56:C56"/>
    <mergeCell ref="A44:C44"/>
    <mergeCell ref="A24:C24"/>
    <mergeCell ref="A34:C34"/>
    <mergeCell ref="A16:C16"/>
    <mergeCell ref="E57:O57"/>
    <mergeCell ref="E56:O56"/>
    <mergeCell ref="E55:O55"/>
    <mergeCell ref="G10:G12"/>
    <mergeCell ref="O10:O12"/>
    <mergeCell ref="A17:C17"/>
    <mergeCell ref="K10:K12"/>
    <mergeCell ref="M10:M12"/>
  </mergeCells>
  <phoneticPr fontId="2" type="noConversion"/>
  <printOptions horizontalCentered="1"/>
  <pageMargins left="0.18" right="0.26" top="0.23" bottom="0.28000000000000003" header="0.18" footer="0.16"/>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9"/>
  <sheetViews>
    <sheetView showGridLines="0" zoomScale="85" zoomScaleNormal="85" workbookViewId="0">
      <pane xSplit="4" ySplit="13" topLeftCell="E14" activePane="bottomRight" state="frozen"/>
      <selection pane="topRight" activeCell="C1" sqref="C1"/>
      <selection pane="bottomLeft" activeCell="A12" sqref="A12"/>
      <selection pane="bottomRight" activeCell="G62" sqref="G62"/>
    </sheetView>
  </sheetViews>
  <sheetFormatPr defaultColWidth="9.08984375" defaultRowHeight="11.5" x14ac:dyDescent="0.25"/>
  <cols>
    <col min="1" max="1" width="11" style="331" customWidth="1"/>
    <col min="2" max="2" width="10.90625" style="331" customWidth="1"/>
    <col min="3" max="3" width="7.08984375" style="331" customWidth="1"/>
    <col min="4" max="4" width="1.08984375" style="331" customWidth="1"/>
    <col min="5" max="5" width="10.6328125" style="331" customWidth="1"/>
    <col min="6" max="6" width="1.54296875" style="331" customWidth="1"/>
    <col min="7" max="7" width="10.6328125" style="331" customWidth="1"/>
    <col min="8" max="8" width="1.6328125" style="331" customWidth="1"/>
    <col min="9" max="9" width="10.6328125" style="331" customWidth="1"/>
    <col min="10" max="10" width="1.6328125" style="333" customWidth="1"/>
    <col min="11" max="11" width="10.6328125" style="331" customWidth="1"/>
    <col min="12" max="12" width="1.6328125" style="331" customWidth="1"/>
    <col min="13" max="13" width="10.6328125" style="331" customWidth="1"/>
    <col min="14" max="14" width="1.6328125" style="333" customWidth="1"/>
    <col min="15" max="15" width="10.6328125" style="331" customWidth="1"/>
    <col min="16" max="16384" width="9.08984375" style="331"/>
  </cols>
  <sheetData>
    <row r="1" spans="1:15" ht="13" x14ac:dyDescent="0.3">
      <c r="A1" s="474" t="s">
        <v>107</v>
      </c>
      <c r="B1" s="475"/>
      <c r="C1" s="475"/>
      <c r="D1" s="475"/>
      <c r="E1" s="475"/>
      <c r="F1" s="475"/>
      <c r="G1" s="476"/>
      <c r="H1" s="241"/>
      <c r="I1" s="474" t="s">
        <v>153</v>
      </c>
      <c r="J1" s="475"/>
      <c r="K1" s="475"/>
      <c r="L1" s="475"/>
      <c r="M1" s="475"/>
      <c r="N1" s="475"/>
      <c r="O1" s="476"/>
    </row>
    <row r="2" spans="1:15" ht="13" x14ac:dyDescent="0.3">
      <c r="A2" s="99" t="s">
        <v>101</v>
      </c>
      <c r="B2" s="84"/>
      <c r="C2" s="84"/>
      <c r="D2" s="84"/>
      <c r="E2" s="84"/>
      <c r="F2" s="84"/>
      <c r="G2" s="85"/>
      <c r="H2" s="62"/>
      <c r="I2" s="64"/>
      <c r="J2" s="9" t="s">
        <v>73</v>
      </c>
      <c r="K2" s="470">
        <f>'COVER SHEET'!$F$40</f>
        <v>44896</v>
      </c>
      <c r="L2" s="470"/>
      <c r="M2" s="470"/>
      <c r="N2" s="37"/>
      <c r="O2" s="151"/>
    </row>
    <row r="3" spans="1:15" ht="13" x14ac:dyDescent="0.3">
      <c r="A3" s="477" t="str">
        <f>IF(ISBLANK('COVER SHEET'!$F$13),"",'COVER SHEET'!$F$13)</f>
        <v/>
      </c>
      <c r="B3" s="478"/>
      <c r="C3" s="478"/>
      <c r="D3" s="478"/>
      <c r="E3" s="478"/>
      <c r="F3" s="478"/>
      <c r="G3" s="479"/>
      <c r="H3" s="28"/>
      <c r="I3" s="64"/>
      <c r="J3" s="9" t="s">
        <v>0</v>
      </c>
      <c r="K3" s="59" t="str">
        <f>'COVER SHEET'!$F$41</f>
        <v>2021 Honda Accord, LX, 4-Dr Sedan</v>
      </c>
      <c r="L3" s="37"/>
      <c r="M3" s="37"/>
      <c r="N3" s="66"/>
      <c r="O3" s="68"/>
    </row>
    <row r="4" spans="1:15" ht="13" x14ac:dyDescent="0.3">
      <c r="A4" s="97" t="s">
        <v>131</v>
      </c>
      <c r="B4" s="472" t="str">
        <f>IF(ISBLANK('COVER SHEET'!$F$35),"",'COVER SHEET'!$F$35)</f>
        <v>REGULAR</v>
      </c>
      <c r="C4" s="472"/>
      <c r="D4" s="472"/>
      <c r="E4" s="472"/>
      <c r="F4" s="472"/>
      <c r="G4" s="473"/>
      <c r="H4" s="10"/>
      <c r="I4" s="64"/>
      <c r="J4" s="9" t="s">
        <v>1</v>
      </c>
      <c r="K4" s="143" t="s">
        <v>2</v>
      </c>
      <c r="L4" s="37"/>
      <c r="M4" s="37"/>
      <c r="N4" s="71"/>
      <c r="O4" s="75"/>
    </row>
    <row r="5" spans="1:15" ht="13" x14ac:dyDescent="0.25">
      <c r="A5" s="334"/>
      <c r="B5" s="335"/>
      <c r="C5" s="335"/>
      <c r="D5" s="335"/>
      <c r="E5" s="335"/>
      <c r="F5" s="335"/>
      <c r="G5" s="336"/>
      <c r="H5" s="11"/>
      <c r="I5" s="65"/>
      <c r="J5" s="60"/>
      <c r="K5" s="61" t="s">
        <v>19</v>
      </c>
      <c r="L5" s="60"/>
      <c r="M5" s="60"/>
      <c r="N5" s="74"/>
      <c r="O5" s="76"/>
    </row>
    <row r="6" spans="1:15" ht="5.25" customHeight="1" x14ac:dyDescent="0.25">
      <c r="A6" s="36"/>
      <c r="B6" s="11"/>
      <c r="C6" s="11"/>
      <c r="D6" s="11"/>
      <c r="E6" s="11"/>
      <c r="F6" s="133"/>
      <c r="G6" s="11"/>
      <c r="H6" s="11"/>
      <c r="I6" s="11"/>
      <c r="J6" s="10"/>
      <c r="K6" s="11"/>
      <c r="L6" s="11"/>
      <c r="M6" s="11"/>
      <c r="N6" s="133"/>
      <c r="O6" s="133"/>
    </row>
    <row r="7" spans="1:15" ht="13" x14ac:dyDescent="0.3">
      <c r="A7" s="36"/>
      <c r="B7" s="69" t="s">
        <v>89</v>
      </c>
      <c r="C7" s="139">
        <v>1</v>
      </c>
      <c r="D7" s="11"/>
      <c r="E7" s="11"/>
      <c r="F7" s="11"/>
      <c r="G7" s="11"/>
      <c r="H7" s="27" t="s">
        <v>84</v>
      </c>
      <c r="I7" s="139">
        <v>1</v>
      </c>
      <c r="J7" s="10"/>
      <c r="K7" s="11"/>
      <c r="L7" s="11"/>
      <c r="M7" s="11"/>
      <c r="N7" s="70" t="s">
        <v>92</v>
      </c>
      <c r="O7" s="139">
        <v>1</v>
      </c>
    </row>
    <row r="8" spans="1:15" ht="13" x14ac:dyDescent="0.3">
      <c r="A8" s="36"/>
      <c r="B8" s="69" t="s">
        <v>90</v>
      </c>
      <c r="C8" s="139">
        <v>1</v>
      </c>
      <c r="D8" s="11"/>
      <c r="E8" s="11"/>
      <c r="F8" s="11"/>
      <c r="G8" s="11"/>
      <c r="H8" s="27" t="s">
        <v>91</v>
      </c>
      <c r="I8" s="139">
        <v>1</v>
      </c>
      <c r="J8" s="10"/>
      <c r="K8" s="11"/>
      <c r="L8" s="11"/>
      <c r="M8" s="11"/>
      <c r="N8" s="70" t="s">
        <v>93</v>
      </c>
      <c r="O8" s="139">
        <v>1</v>
      </c>
    </row>
    <row r="9" spans="1:15" ht="8.25" customHeight="1" x14ac:dyDescent="0.25">
      <c r="A9" s="258"/>
      <c r="D9" s="11"/>
      <c r="E9" s="11"/>
      <c r="F9" s="133"/>
      <c r="G9" s="11"/>
      <c r="H9" s="11"/>
      <c r="I9" s="11"/>
      <c r="J9" s="10"/>
      <c r="K9" s="11"/>
      <c r="L9" s="11"/>
      <c r="M9" s="11"/>
      <c r="N9" s="133"/>
      <c r="O9" s="133"/>
    </row>
    <row r="10" spans="1:15" ht="12.75" customHeight="1" x14ac:dyDescent="0.25">
      <c r="A10" s="258"/>
      <c r="D10" s="11"/>
      <c r="E10" s="450" t="s">
        <v>157</v>
      </c>
      <c r="F10" s="133"/>
      <c r="G10" s="447" t="s">
        <v>88</v>
      </c>
      <c r="H10" s="133"/>
      <c r="I10" s="450" t="s">
        <v>76</v>
      </c>
      <c r="J10" s="133"/>
      <c r="K10" s="450" t="s">
        <v>74</v>
      </c>
      <c r="L10" s="133"/>
      <c r="M10" s="450" t="s">
        <v>75</v>
      </c>
      <c r="N10" s="133"/>
      <c r="O10" s="450" t="s">
        <v>85</v>
      </c>
    </row>
    <row r="11" spans="1:15" ht="12.5" x14ac:dyDescent="0.25">
      <c r="A11" s="258"/>
      <c r="D11" s="11"/>
      <c r="E11" s="451"/>
      <c r="F11" s="133"/>
      <c r="G11" s="448"/>
      <c r="H11" s="133"/>
      <c r="I11" s="451"/>
      <c r="J11" s="133"/>
      <c r="K11" s="451"/>
      <c r="L11" s="133"/>
      <c r="M11" s="451"/>
      <c r="N11" s="133"/>
      <c r="O11" s="457"/>
    </row>
    <row r="12" spans="1:15" ht="12.5" x14ac:dyDescent="0.25">
      <c r="D12" s="11"/>
      <c r="E12" s="452"/>
      <c r="F12" s="133"/>
      <c r="G12" s="449"/>
      <c r="H12" s="133"/>
      <c r="I12" s="452"/>
      <c r="J12" s="133"/>
      <c r="K12" s="452"/>
      <c r="L12" s="133"/>
      <c r="M12" s="452"/>
      <c r="N12" s="152"/>
      <c r="O12" s="458"/>
    </row>
    <row r="13" spans="1:15" ht="13" x14ac:dyDescent="0.3">
      <c r="A13" s="258"/>
      <c r="B13" s="302"/>
      <c r="C13" s="337"/>
      <c r="D13" s="11"/>
      <c r="E13" s="153" t="s">
        <v>78</v>
      </c>
      <c r="F13" s="154"/>
      <c r="G13" s="153" t="s">
        <v>79</v>
      </c>
      <c r="H13" s="154"/>
      <c r="I13" s="153" t="s">
        <v>80</v>
      </c>
      <c r="J13" s="154"/>
      <c r="K13" s="153" t="s">
        <v>81</v>
      </c>
      <c r="L13" s="154"/>
      <c r="M13" s="153" t="s">
        <v>82</v>
      </c>
      <c r="N13" s="155"/>
      <c r="O13" s="153" t="s">
        <v>83</v>
      </c>
    </row>
    <row r="14" spans="1:15" ht="13" x14ac:dyDescent="0.25">
      <c r="A14" s="459" t="s">
        <v>3</v>
      </c>
      <c r="B14" s="459"/>
      <c r="C14" s="459"/>
      <c r="D14" s="341"/>
      <c r="E14" s="342"/>
      <c r="F14" s="342"/>
      <c r="G14" s="342"/>
      <c r="H14" s="342"/>
      <c r="I14" s="342"/>
      <c r="J14" s="342"/>
      <c r="K14" s="342"/>
      <c r="L14" s="342"/>
      <c r="M14" s="342"/>
      <c r="N14" s="342"/>
      <c r="O14" s="342"/>
    </row>
    <row r="15" spans="1:15" ht="13" x14ac:dyDescent="0.25">
      <c r="A15" s="467" t="s">
        <v>4</v>
      </c>
      <c r="B15" s="467"/>
      <c r="C15" s="467"/>
      <c r="D15" s="343"/>
      <c r="E15" s="312"/>
      <c r="F15" s="344"/>
      <c r="G15" s="282">
        <f>$I$7</f>
        <v>1</v>
      </c>
      <c r="H15" s="345"/>
      <c r="I15" s="282">
        <f>$I$8</f>
        <v>1</v>
      </c>
      <c r="J15" s="345"/>
      <c r="K15" s="282">
        <f>$O$7</f>
        <v>1</v>
      </c>
      <c r="L15" s="346"/>
      <c r="M15" s="282">
        <f>$O$8</f>
        <v>1</v>
      </c>
      <c r="N15" s="345"/>
      <c r="O15" s="278">
        <f>E15*G15*I15*K15*M15</f>
        <v>0</v>
      </c>
    </row>
    <row r="16" spans="1:15" ht="13" x14ac:dyDescent="0.25">
      <c r="A16" s="467" t="s">
        <v>5</v>
      </c>
      <c r="B16" s="467"/>
      <c r="C16" s="46"/>
      <c r="D16" s="343"/>
      <c r="E16" s="312"/>
      <c r="F16" s="344"/>
      <c r="G16" s="282">
        <f>$I$7</f>
        <v>1</v>
      </c>
      <c r="H16" s="345"/>
      <c r="I16" s="282">
        <f>$I$8</f>
        <v>1</v>
      </c>
      <c r="J16" s="345"/>
      <c r="K16" s="282">
        <f>$O$7</f>
        <v>1</v>
      </c>
      <c r="L16" s="346"/>
      <c r="M16" s="282">
        <f>$O$8</f>
        <v>1</v>
      </c>
      <c r="N16" s="345"/>
      <c r="O16" s="278">
        <f>E16*G16*I16*K16*M16</f>
        <v>0</v>
      </c>
    </row>
    <row r="17" spans="1:15" ht="13" x14ac:dyDescent="0.25">
      <c r="A17" s="467" t="s">
        <v>6</v>
      </c>
      <c r="B17" s="467"/>
      <c r="C17" s="467"/>
      <c r="D17" s="343"/>
      <c r="E17" s="314"/>
      <c r="F17" s="344"/>
      <c r="G17" s="282">
        <f>$I$7</f>
        <v>1</v>
      </c>
      <c r="H17" s="345"/>
      <c r="I17" s="282">
        <f>$I$8</f>
        <v>1</v>
      </c>
      <c r="J17" s="345"/>
      <c r="K17" s="282">
        <f>$O$7</f>
        <v>1</v>
      </c>
      <c r="L17" s="346"/>
      <c r="M17" s="282">
        <f>$O$8</f>
        <v>1</v>
      </c>
      <c r="N17" s="345"/>
      <c r="O17" s="278">
        <f>E17*G17*I17*K17*M17</f>
        <v>0</v>
      </c>
    </row>
    <row r="18" spans="1:15" ht="14.25" customHeight="1" x14ac:dyDescent="0.25">
      <c r="A18" s="467" t="s">
        <v>66</v>
      </c>
      <c r="B18" s="467"/>
      <c r="C18" s="467"/>
      <c r="D18" s="343"/>
      <c r="E18" s="314"/>
      <c r="F18" s="344"/>
      <c r="G18" s="282">
        <f>$I$7</f>
        <v>1</v>
      </c>
      <c r="H18" s="345"/>
      <c r="I18" s="282">
        <f>$I$8</f>
        <v>1</v>
      </c>
      <c r="J18" s="345"/>
      <c r="K18" s="282">
        <f>$O$7</f>
        <v>1</v>
      </c>
      <c r="L18" s="346"/>
      <c r="M18" s="282">
        <f>$O$8</f>
        <v>1</v>
      </c>
      <c r="N18" s="345"/>
      <c r="O18" s="278">
        <f>E18*G18*I18*K18*M18</f>
        <v>0</v>
      </c>
    </row>
    <row r="19" spans="1:15" ht="14.25" customHeight="1" thickBot="1" x14ac:dyDescent="0.3">
      <c r="A19" s="467" t="s">
        <v>67</v>
      </c>
      <c r="B19" s="467"/>
      <c r="C19" s="467"/>
      <c r="D19" s="343"/>
      <c r="E19" s="314"/>
      <c r="F19" s="344"/>
      <c r="G19" s="282">
        <f>$I$7</f>
        <v>1</v>
      </c>
      <c r="H19" s="345"/>
      <c r="I19" s="282">
        <f>$I$8</f>
        <v>1</v>
      </c>
      <c r="J19" s="345"/>
      <c r="K19" s="282">
        <f>$O$7</f>
        <v>1</v>
      </c>
      <c r="L19" s="346"/>
      <c r="M19" s="282">
        <f>$O$8</f>
        <v>1</v>
      </c>
      <c r="N19" s="345"/>
      <c r="O19" s="278">
        <f>E19*G19*I19*K19*M19</f>
        <v>0</v>
      </c>
    </row>
    <row r="20" spans="1:15" ht="13.5" thickBot="1" x14ac:dyDescent="0.35">
      <c r="A20" s="11"/>
      <c r="B20" s="11"/>
      <c r="C20" s="11"/>
      <c r="E20" s="156"/>
      <c r="F20" s="11"/>
      <c r="G20" s="13"/>
      <c r="H20" s="11"/>
      <c r="I20" s="11"/>
      <c r="J20" s="10"/>
      <c r="K20" s="11"/>
      <c r="L20" s="290" t="s">
        <v>94</v>
      </c>
      <c r="M20" s="27" t="s">
        <v>17</v>
      </c>
      <c r="N20" s="349"/>
      <c r="O20" s="279">
        <f>SUM(O15:O19)</f>
        <v>0</v>
      </c>
    </row>
    <row r="21" spans="1:15" ht="13" x14ac:dyDescent="0.25">
      <c r="A21" s="36" t="s">
        <v>9</v>
      </c>
      <c r="B21" s="11"/>
      <c r="C21" s="11"/>
      <c r="E21" s="312"/>
      <c r="F21" s="344"/>
      <c r="G21" s="282">
        <f>$I$7</f>
        <v>1</v>
      </c>
      <c r="H21" s="345"/>
      <c r="I21" s="282">
        <f>$I$8</f>
        <v>1</v>
      </c>
      <c r="J21" s="345"/>
      <c r="K21" s="282">
        <f>$O$7</f>
        <v>1</v>
      </c>
      <c r="L21" s="346"/>
      <c r="M21" s="282">
        <f>$O$8</f>
        <v>1</v>
      </c>
      <c r="N21" s="345"/>
      <c r="O21" s="278">
        <f>E21*G21*I21*K21*M21</f>
        <v>0</v>
      </c>
    </row>
    <row r="22" spans="1:15" ht="13.5" thickBot="1" x14ac:dyDescent="0.3">
      <c r="A22" s="36" t="s">
        <v>10</v>
      </c>
      <c r="B22" s="11"/>
      <c r="C22" s="11"/>
      <c r="E22" s="314"/>
      <c r="F22" s="344"/>
      <c r="G22" s="282">
        <f>$I$7</f>
        <v>1</v>
      </c>
      <c r="H22" s="345"/>
      <c r="I22" s="282">
        <f>$I$8</f>
        <v>1</v>
      </c>
      <c r="J22" s="345"/>
      <c r="K22" s="282">
        <f>$O$7</f>
        <v>1</v>
      </c>
      <c r="L22" s="346"/>
      <c r="M22" s="282">
        <f>$O$8</f>
        <v>1</v>
      </c>
      <c r="N22" s="345"/>
      <c r="O22" s="278">
        <f>E22*G22*I22*K22*M22</f>
        <v>0</v>
      </c>
    </row>
    <row r="23" spans="1:15" ht="13.5" thickBot="1" x14ac:dyDescent="0.35">
      <c r="A23" s="11"/>
      <c r="B23" s="11"/>
      <c r="C23" s="11"/>
      <c r="E23" s="350"/>
      <c r="F23" s="344"/>
      <c r="G23" s="344"/>
      <c r="H23" s="344"/>
      <c r="I23" s="344"/>
      <c r="J23" s="349"/>
      <c r="K23" s="344"/>
      <c r="L23" s="351"/>
      <c r="M23" s="27" t="s">
        <v>18</v>
      </c>
      <c r="N23" s="349"/>
      <c r="O23" s="279">
        <f>SUM(O20:O22)</f>
        <v>0</v>
      </c>
    </row>
    <row r="24" spans="1:15" ht="13" x14ac:dyDescent="0.3">
      <c r="A24" s="460" t="s">
        <v>11</v>
      </c>
      <c r="B24" s="460"/>
      <c r="C24" s="460"/>
      <c r="E24" s="352"/>
      <c r="F24" s="349"/>
      <c r="G24" s="349"/>
      <c r="H24" s="349"/>
      <c r="I24" s="349"/>
      <c r="J24" s="349"/>
      <c r="K24" s="349"/>
      <c r="L24" s="349"/>
      <c r="M24" s="349"/>
      <c r="N24" s="349"/>
      <c r="O24" s="353"/>
    </row>
    <row r="25" spans="1:15" ht="13" x14ac:dyDescent="0.25">
      <c r="A25" s="36" t="s">
        <v>4</v>
      </c>
      <c r="B25" s="36"/>
      <c r="C25" s="36"/>
      <c r="E25" s="318"/>
      <c r="F25" s="344"/>
      <c r="G25" s="282">
        <f t="shared" ref="G25:G32" si="0">$I$7</f>
        <v>1</v>
      </c>
      <c r="H25" s="349"/>
      <c r="I25" s="282">
        <f>$I$8</f>
        <v>1</v>
      </c>
      <c r="J25" s="349"/>
      <c r="K25" s="282">
        <f>$O$7</f>
        <v>1</v>
      </c>
      <c r="L25" s="346"/>
      <c r="M25" s="282">
        <f>$O$8</f>
        <v>1</v>
      </c>
      <c r="N25" s="349"/>
      <c r="O25" s="278">
        <f>E25*G25*I25*K25*M25</f>
        <v>0</v>
      </c>
    </row>
    <row r="26" spans="1:15" ht="13" x14ac:dyDescent="0.25">
      <c r="A26" s="36" t="s">
        <v>5</v>
      </c>
      <c r="B26" s="36"/>
      <c r="C26" s="36"/>
      <c r="E26" s="319"/>
      <c r="F26" s="344"/>
      <c r="G26" s="282">
        <f t="shared" si="0"/>
        <v>1</v>
      </c>
      <c r="H26" s="349"/>
      <c r="I26" s="282">
        <f>$I$8</f>
        <v>1</v>
      </c>
      <c r="J26" s="349"/>
      <c r="K26" s="282">
        <f>$O$7</f>
        <v>1</v>
      </c>
      <c r="L26" s="346"/>
      <c r="M26" s="282">
        <f>$O$8</f>
        <v>1</v>
      </c>
      <c r="N26" s="349"/>
      <c r="O26" s="278">
        <f>E26*G26*I26*K26*M26</f>
        <v>0</v>
      </c>
    </row>
    <row r="27" spans="1:15" ht="13" x14ac:dyDescent="0.25">
      <c r="A27" s="36" t="s">
        <v>6</v>
      </c>
      <c r="B27" s="36"/>
      <c r="C27" s="36"/>
      <c r="E27" s="319"/>
      <c r="F27" s="344"/>
      <c r="G27" s="282">
        <f t="shared" si="0"/>
        <v>1</v>
      </c>
      <c r="H27" s="349"/>
      <c r="I27" s="282">
        <f>$I$8</f>
        <v>1</v>
      </c>
      <c r="J27" s="349"/>
      <c r="K27" s="282">
        <f>$O$7</f>
        <v>1</v>
      </c>
      <c r="L27" s="346"/>
      <c r="M27" s="282">
        <f>$O$8</f>
        <v>1</v>
      </c>
      <c r="N27" s="349"/>
      <c r="O27" s="278">
        <f>E27*G27*I27*K27*M27</f>
        <v>0</v>
      </c>
    </row>
    <row r="28" spans="1:15" ht="13" x14ac:dyDescent="0.25">
      <c r="A28" s="467" t="s">
        <v>66</v>
      </c>
      <c r="B28" s="467"/>
      <c r="C28" s="467"/>
      <c r="E28" s="319"/>
      <c r="F28" s="344"/>
      <c r="G28" s="282">
        <f t="shared" si="0"/>
        <v>1</v>
      </c>
      <c r="H28" s="349"/>
      <c r="I28" s="282">
        <f>$I$8</f>
        <v>1</v>
      </c>
      <c r="J28" s="349"/>
      <c r="K28" s="282">
        <f>$O$7</f>
        <v>1</v>
      </c>
      <c r="L28" s="346"/>
      <c r="M28" s="282">
        <f>$O$8</f>
        <v>1</v>
      </c>
      <c r="N28" s="349"/>
      <c r="O28" s="278">
        <f>E28*G28*I28*K28*M28</f>
        <v>0</v>
      </c>
    </row>
    <row r="29" spans="1:15" ht="14.25" customHeight="1" thickBot="1" x14ac:dyDescent="0.3">
      <c r="A29" s="467" t="s">
        <v>67</v>
      </c>
      <c r="B29" s="467"/>
      <c r="C29" s="467"/>
      <c r="E29" s="319"/>
      <c r="F29" s="344"/>
      <c r="G29" s="282">
        <f t="shared" si="0"/>
        <v>1</v>
      </c>
      <c r="H29" s="349"/>
      <c r="I29" s="282">
        <f>$I$8</f>
        <v>1</v>
      </c>
      <c r="J29" s="349"/>
      <c r="K29" s="282">
        <f>$O$7</f>
        <v>1</v>
      </c>
      <c r="L29" s="346"/>
      <c r="M29" s="282">
        <f>$O$8</f>
        <v>1</v>
      </c>
      <c r="N29" s="349"/>
      <c r="O29" s="278">
        <f>E29*G29*I29*K29*M29</f>
        <v>0</v>
      </c>
    </row>
    <row r="30" spans="1:15" ht="13.5" thickBot="1" x14ac:dyDescent="0.35">
      <c r="A30" s="11"/>
      <c r="B30" s="11"/>
      <c r="C30" s="11"/>
      <c r="E30" s="156"/>
      <c r="F30" s="11"/>
      <c r="G30" s="13"/>
      <c r="H30" s="11"/>
      <c r="I30" s="131"/>
      <c r="J30" s="10"/>
      <c r="K30" s="11"/>
      <c r="L30" s="290" t="s">
        <v>94</v>
      </c>
      <c r="M30" s="27" t="s">
        <v>17</v>
      </c>
      <c r="N30" s="349"/>
      <c r="O30" s="279">
        <f>SUM(O25:O29)</f>
        <v>0</v>
      </c>
    </row>
    <row r="31" spans="1:15" ht="13" x14ac:dyDescent="0.25">
      <c r="A31" s="36" t="s">
        <v>12</v>
      </c>
      <c r="B31" s="11"/>
      <c r="C31" s="11"/>
      <c r="E31" s="318"/>
      <c r="F31" s="344"/>
      <c r="G31" s="282">
        <f t="shared" si="0"/>
        <v>1</v>
      </c>
      <c r="H31" s="349"/>
      <c r="I31" s="282">
        <f>$I$8</f>
        <v>1</v>
      </c>
      <c r="J31" s="349"/>
      <c r="K31" s="282">
        <f>$O$7</f>
        <v>1</v>
      </c>
      <c r="L31" s="346"/>
      <c r="M31" s="282">
        <f>$O$8</f>
        <v>1</v>
      </c>
      <c r="N31" s="349"/>
      <c r="O31" s="278">
        <f>E31*G31*I31*K31*M31</f>
        <v>0</v>
      </c>
    </row>
    <row r="32" spans="1:15" ht="13.5" thickBot="1" x14ac:dyDescent="0.3">
      <c r="A32" s="36" t="s">
        <v>10</v>
      </c>
      <c r="B32" s="11"/>
      <c r="C32" s="11"/>
      <c r="E32" s="319"/>
      <c r="F32" s="344"/>
      <c r="G32" s="282">
        <f t="shared" si="0"/>
        <v>1</v>
      </c>
      <c r="H32" s="349"/>
      <c r="I32" s="282">
        <f>$I$8</f>
        <v>1</v>
      </c>
      <c r="J32" s="349"/>
      <c r="K32" s="282">
        <f>$O$7</f>
        <v>1</v>
      </c>
      <c r="L32" s="346"/>
      <c r="M32" s="282">
        <f>$O$8</f>
        <v>1</v>
      </c>
      <c r="N32" s="349"/>
      <c r="O32" s="278">
        <f>E32*G32*I32*K32*M32</f>
        <v>0</v>
      </c>
    </row>
    <row r="33" spans="1:15" ht="13.5" thickBot="1" x14ac:dyDescent="0.35">
      <c r="A33" s="11"/>
      <c r="B33" s="11"/>
      <c r="C33" s="11"/>
      <c r="E33" s="350"/>
      <c r="F33" s="344"/>
      <c r="G33" s="344"/>
      <c r="H33" s="344"/>
      <c r="I33" s="344"/>
      <c r="J33" s="349"/>
      <c r="K33" s="344"/>
      <c r="L33" s="351"/>
      <c r="M33" s="27" t="s">
        <v>18</v>
      </c>
      <c r="N33" s="349"/>
      <c r="O33" s="279">
        <f>SUM(O30:O32)</f>
        <v>0</v>
      </c>
    </row>
    <row r="34" spans="1:15" ht="13" x14ac:dyDescent="0.3">
      <c r="A34" s="460" t="s">
        <v>13</v>
      </c>
      <c r="B34" s="460"/>
      <c r="C34" s="460"/>
      <c r="D34" s="348"/>
      <c r="E34" s="352"/>
      <c r="F34" s="349"/>
      <c r="G34" s="349"/>
      <c r="H34" s="349"/>
      <c r="I34" s="349"/>
      <c r="J34" s="349"/>
      <c r="K34" s="349"/>
      <c r="L34" s="349"/>
      <c r="M34" s="349"/>
      <c r="N34" s="349"/>
      <c r="O34" s="353"/>
    </row>
    <row r="35" spans="1:15" ht="13" x14ac:dyDescent="0.25">
      <c r="A35" s="36" t="s">
        <v>4</v>
      </c>
      <c r="B35" s="36"/>
      <c r="C35" s="36"/>
      <c r="E35" s="318"/>
      <c r="F35" s="344"/>
      <c r="G35" s="282">
        <f>$I$7</f>
        <v>1</v>
      </c>
      <c r="H35" s="349"/>
      <c r="I35" s="282">
        <f>$I$8</f>
        <v>1</v>
      </c>
      <c r="J35" s="349"/>
      <c r="K35" s="282">
        <f>$O$7</f>
        <v>1</v>
      </c>
      <c r="L35" s="346"/>
      <c r="M35" s="282">
        <f>$O$8</f>
        <v>1</v>
      </c>
      <c r="N35" s="349"/>
      <c r="O35" s="278">
        <f>E35*G35*I35*K35*M35</f>
        <v>0</v>
      </c>
    </row>
    <row r="36" spans="1:15" ht="13" x14ac:dyDescent="0.25">
      <c r="A36" s="36" t="s">
        <v>5</v>
      </c>
      <c r="B36" s="36"/>
      <c r="C36" s="36"/>
      <c r="E36" s="319"/>
      <c r="F36" s="344"/>
      <c r="G36" s="282">
        <f>$I$7</f>
        <v>1</v>
      </c>
      <c r="H36" s="349"/>
      <c r="I36" s="282">
        <f>$I$8</f>
        <v>1</v>
      </c>
      <c r="J36" s="349"/>
      <c r="K36" s="282">
        <f>$O$7</f>
        <v>1</v>
      </c>
      <c r="L36" s="346"/>
      <c r="M36" s="282">
        <f>$O$8</f>
        <v>1</v>
      </c>
      <c r="N36" s="349"/>
      <c r="O36" s="278">
        <f>E36*G36*I36*K36*M36</f>
        <v>0</v>
      </c>
    </row>
    <row r="37" spans="1:15" ht="13" x14ac:dyDescent="0.25">
      <c r="A37" s="36" t="s">
        <v>6</v>
      </c>
      <c r="B37" s="36"/>
      <c r="C37" s="36"/>
      <c r="E37" s="319"/>
      <c r="F37" s="344"/>
      <c r="G37" s="282">
        <f>$I$7</f>
        <v>1</v>
      </c>
      <c r="H37" s="349"/>
      <c r="I37" s="282">
        <f>$I$8</f>
        <v>1</v>
      </c>
      <c r="J37" s="349"/>
      <c r="K37" s="282">
        <f>$O$7</f>
        <v>1</v>
      </c>
      <c r="L37" s="346"/>
      <c r="M37" s="282">
        <f>$O$8</f>
        <v>1</v>
      </c>
      <c r="N37" s="349"/>
      <c r="O37" s="278">
        <f>E37*G37*I37*K37*M37</f>
        <v>0</v>
      </c>
    </row>
    <row r="38" spans="1:15" ht="12" customHeight="1" x14ac:dyDescent="0.25">
      <c r="A38" s="467" t="s">
        <v>66</v>
      </c>
      <c r="B38" s="467"/>
      <c r="C38" s="467"/>
      <c r="E38" s="319"/>
      <c r="F38" s="344"/>
      <c r="G38" s="282">
        <f>$I$7</f>
        <v>1</v>
      </c>
      <c r="H38" s="349"/>
      <c r="I38" s="282">
        <f>$I$8</f>
        <v>1</v>
      </c>
      <c r="J38" s="349"/>
      <c r="K38" s="282">
        <f>$O$7</f>
        <v>1</v>
      </c>
      <c r="L38" s="346"/>
      <c r="M38" s="282">
        <f>$O$8</f>
        <v>1</v>
      </c>
      <c r="N38" s="349"/>
      <c r="O38" s="278">
        <f>E38*G38*I38*K38*M38</f>
        <v>0</v>
      </c>
    </row>
    <row r="39" spans="1:15" ht="13.5" thickBot="1" x14ac:dyDescent="0.3">
      <c r="A39" s="467" t="s">
        <v>67</v>
      </c>
      <c r="B39" s="467"/>
      <c r="C39" s="467"/>
      <c r="E39" s="319"/>
      <c r="F39" s="344"/>
      <c r="G39" s="282">
        <f>$I$7</f>
        <v>1</v>
      </c>
      <c r="H39" s="349"/>
      <c r="I39" s="282">
        <f>$I$8</f>
        <v>1</v>
      </c>
      <c r="J39" s="349"/>
      <c r="K39" s="282">
        <f>$O$7</f>
        <v>1</v>
      </c>
      <c r="L39" s="346"/>
      <c r="M39" s="282">
        <f>$O$8</f>
        <v>1</v>
      </c>
      <c r="N39" s="349"/>
      <c r="O39" s="278">
        <f>E39*G39*I39*K39*M39</f>
        <v>0</v>
      </c>
    </row>
    <row r="40" spans="1:15" ht="13.5" thickBot="1" x14ac:dyDescent="0.35">
      <c r="A40" s="11"/>
      <c r="B40" s="11"/>
      <c r="C40" s="11"/>
      <c r="E40" s="347"/>
      <c r="G40" s="354"/>
      <c r="I40" s="285"/>
      <c r="L40" s="286" t="s">
        <v>94</v>
      </c>
      <c r="M40" s="265" t="s">
        <v>17</v>
      </c>
      <c r="N40" s="349"/>
      <c r="O40" s="279">
        <f>SUM(O35:O39)</f>
        <v>0</v>
      </c>
    </row>
    <row r="41" spans="1:15" ht="13" x14ac:dyDescent="0.25">
      <c r="A41" s="36" t="s">
        <v>14</v>
      </c>
      <c r="B41" s="11"/>
      <c r="C41" s="11"/>
      <c r="E41" s="318"/>
      <c r="F41" s="344"/>
      <c r="G41" s="282">
        <f>$I$7</f>
        <v>1</v>
      </c>
      <c r="H41" s="349"/>
      <c r="I41" s="282">
        <f>$I$8</f>
        <v>1</v>
      </c>
      <c r="J41" s="349"/>
      <c r="K41" s="282">
        <f>$O$7</f>
        <v>1</v>
      </c>
      <c r="L41" s="346"/>
      <c r="M41" s="282">
        <f>$O$8</f>
        <v>1</v>
      </c>
      <c r="N41" s="349"/>
      <c r="O41" s="278">
        <f>E41*G41*I41*K41*M41</f>
        <v>0</v>
      </c>
    </row>
    <row r="42" spans="1:15" ht="13.5" thickBot="1" x14ac:dyDescent="0.3">
      <c r="A42" s="36" t="s">
        <v>10</v>
      </c>
      <c r="B42" s="11"/>
      <c r="C42" s="11"/>
      <c r="E42" s="319"/>
      <c r="F42" s="344"/>
      <c r="G42" s="282">
        <f>$I$7</f>
        <v>1</v>
      </c>
      <c r="H42" s="349"/>
      <c r="I42" s="282">
        <f>$I$8</f>
        <v>1</v>
      </c>
      <c r="J42" s="349"/>
      <c r="K42" s="282">
        <f>$O$7</f>
        <v>1</v>
      </c>
      <c r="L42" s="346"/>
      <c r="M42" s="282">
        <f>$O$8</f>
        <v>1</v>
      </c>
      <c r="N42" s="349"/>
      <c r="O42" s="278">
        <f>E42*G42*I42*K42*M42</f>
        <v>0</v>
      </c>
    </row>
    <row r="43" spans="1:15" ht="13.5" thickBot="1" x14ac:dyDescent="0.35">
      <c r="A43" s="11"/>
      <c r="B43" s="11"/>
      <c r="C43" s="11"/>
      <c r="E43" s="350"/>
      <c r="F43" s="344"/>
      <c r="G43" s="355"/>
      <c r="H43" s="344"/>
      <c r="I43" s="344"/>
      <c r="J43" s="349"/>
      <c r="K43" s="344"/>
      <c r="L43" s="351"/>
      <c r="M43" s="27" t="s">
        <v>18</v>
      </c>
      <c r="N43" s="349"/>
      <c r="O43" s="279">
        <f>SUM(O40:O42)</f>
        <v>0</v>
      </c>
    </row>
    <row r="44" spans="1:15" ht="13" x14ac:dyDescent="0.3">
      <c r="A44" s="460" t="s">
        <v>15</v>
      </c>
      <c r="B44" s="460"/>
      <c r="C44" s="460"/>
      <c r="E44" s="350"/>
      <c r="F44" s="344"/>
      <c r="G44" s="355"/>
      <c r="H44" s="344"/>
      <c r="I44" s="344"/>
      <c r="J44" s="349"/>
      <c r="K44" s="344"/>
      <c r="L44" s="344"/>
      <c r="M44" s="344"/>
      <c r="N44" s="349"/>
      <c r="O44" s="355"/>
    </row>
    <row r="45" spans="1:15" ht="13" x14ac:dyDescent="0.25">
      <c r="A45" s="36" t="s">
        <v>4</v>
      </c>
      <c r="B45" s="36"/>
      <c r="C45" s="36"/>
      <c r="E45" s="318"/>
      <c r="F45" s="344"/>
      <c r="G45" s="282">
        <f>$I$7</f>
        <v>1</v>
      </c>
      <c r="H45" s="349"/>
      <c r="I45" s="282">
        <f>$I$8</f>
        <v>1</v>
      </c>
      <c r="J45" s="349"/>
      <c r="K45" s="282">
        <f>$O$7</f>
        <v>1</v>
      </c>
      <c r="L45" s="346"/>
      <c r="M45" s="282">
        <f>$O$8</f>
        <v>1</v>
      </c>
      <c r="N45" s="349"/>
      <c r="O45" s="278">
        <f>E45*G45*I45*K45*M45</f>
        <v>0</v>
      </c>
    </row>
    <row r="46" spans="1:15" ht="13" x14ac:dyDescent="0.25">
      <c r="A46" s="36" t="s">
        <v>5</v>
      </c>
      <c r="B46" s="36"/>
      <c r="C46" s="36"/>
      <c r="E46" s="319"/>
      <c r="F46" s="344"/>
      <c r="G46" s="282">
        <f>$I$7</f>
        <v>1</v>
      </c>
      <c r="H46" s="349"/>
      <c r="I46" s="282">
        <f>$I$8</f>
        <v>1</v>
      </c>
      <c r="J46" s="349"/>
      <c r="K46" s="282">
        <f>$O$7</f>
        <v>1</v>
      </c>
      <c r="L46" s="346"/>
      <c r="M46" s="282">
        <f>$O$8</f>
        <v>1</v>
      </c>
      <c r="N46" s="349"/>
      <c r="O46" s="278">
        <f>E46*G46*I46*K46*M46</f>
        <v>0</v>
      </c>
    </row>
    <row r="47" spans="1:15" ht="13" x14ac:dyDescent="0.25">
      <c r="A47" s="36" t="s">
        <v>6</v>
      </c>
      <c r="B47" s="36"/>
      <c r="C47" s="36"/>
      <c r="E47" s="319"/>
      <c r="F47" s="344"/>
      <c r="G47" s="282">
        <f>$I$7</f>
        <v>1</v>
      </c>
      <c r="H47" s="349"/>
      <c r="I47" s="282">
        <f>$I$8</f>
        <v>1</v>
      </c>
      <c r="J47" s="349"/>
      <c r="K47" s="282">
        <f>$O$7</f>
        <v>1</v>
      </c>
      <c r="L47" s="346"/>
      <c r="M47" s="282">
        <f>$O$8</f>
        <v>1</v>
      </c>
      <c r="N47" s="349"/>
      <c r="O47" s="278">
        <f>E47*G47*I47*K47*M47</f>
        <v>0</v>
      </c>
    </row>
    <row r="48" spans="1:15" ht="13" x14ac:dyDescent="0.25">
      <c r="A48" s="467" t="s">
        <v>66</v>
      </c>
      <c r="B48" s="467"/>
      <c r="C48" s="467"/>
      <c r="E48" s="319"/>
      <c r="F48" s="344"/>
      <c r="G48" s="282">
        <f>$I$7</f>
        <v>1</v>
      </c>
      <c r="H48" s="349"/>
      <c r="I48" s="282">
        <f>$I$8</f>
        <v>1</v>
      </c>
      <c r="J48" s="349"/>
      <c r="K48" s="282">
        <f>$O$7</f>
        <v>1</v>
      </c>
      <c r="L48" s="346"/>
      <c r="M48" s="282">
        <f>$O$8</f>
        <v>1</v>
      </c>
      <c r="N48" s="349"/>
      <c r="O48" s="278">
        <f>E48*G48*I48*K48*M48</f>
        <v>0</v>
      </c>
    </row>
    <row r="49" spans="1:15" ht="13.5" thickBot="1" x14ac:dyDescent="0.3">
      <c r="A49" s="467" t="s">
        <v>67</v>
      </c>
      <c r="B49" s="467"/>
      <c r="C49" s="467"/>
      <c r="E49" s="319"/>
      <c r="F49" s="344"/>
      <c r="G49" s="282">
        <f>$I$7</f>
        <v>1</v>
      </c>
      <c r="H49" s="349"/>
      <c r="I49" s="282">
        <f>$I$8</f>
        <v>1</v>
      </c>
      <c r="J49" s="349"/>
      <c r="K49" s="282">
        <f>$O$7</f>
        <v>1</v>
      </c>
      <c r="L49" s="346"/>
      <c r="M49" s="282">
        <f>$O$8</f>
        <v>1</v>
      </c>
      <c r="N49" s="349"/>
      <c r="O49" s="278">
        <f>E49*G49*I49*K49*M49</f>
        <v>0</v>
      </c>
    </row>
    <row r="50" spans="1:15" ht="13.5" thickBot="1" x14ac:dyDescent="0.35">
      <c r="A50" s="11"/>
      <c r="B50" s="11"/>
      <c r="C50" s="11"/>
      <c r="E50" s="156"/>
      <c r="F50" s="11"/>
      <c r="G50" s="14"/>
      <c r="H50" s="11"/>
      <c r="I50" s="131"/>
      <c r="J50" s="10"/>
      <c r="K50" s="11"/>
      <c r="L50" s="290" t="s">
        <v>94</v>
      </c>
      <c r="M50" s="27" t="s">
        <v>17</v>
      </c>
      <c r="N50" s="349"/>
      <c r="O50" s="279">
        <f>SUM(O45:O49)</f>
        <v>0</v>
      </c>
    </row>
    <row r="51" spans="1:15" ht="13" x14ac:dyDescent="0.25">
      <c r="A51" s="36" t="s">
        <v>14</v>
      </c>
      <c r="B51" s="11"/>
      <c r="C51" s="11"/>
      <c r="E51" s="318"/>
      <c r="F51" s="344"/>
      <c r="G51" s="282">
        <f>$I$7</f>
        <v>1</v>
      </c>
      <c r="H51" s="349"/>
      <c r="I51" s="282">
        <f>$I$8</f>
        <v>1</v>
      </c>
      <c r="J51" s="349"/>
      <c r="K51" s="282">
        <f>$O$7</f>
        <v>1</v>
      </c>
      <c r="L51" s="346"/>
      <c r="M51" s="282">
        <f>$O$8</f>
        <v>1</v>
      </c>
      <c r="N51" s="349"/>
      <c r="O51" s="278">
        <f>E51*G51*I51*K51*M51</f>
        <v>0</v>
      </c>
    </row>
    <row r="52" spans="1:15" ht="13.5" thickBot="1" x14ac:dyDescent="0.3">
      <c r="A52" s="36" t="s">
        <v>10</v>
      </c>
      <c r="B52" s="11"/>
      <c r="C52" s="11"/>
      <c r="E52" s="319"/>
      <c r="F52" s="344"/>
      <c r="G52" s="282">
        <f>$I$7</f>
        <v>1</v>
      </c>
      <c r="H52" s="349"/>
      <c r="I52" s="282">
        <f>$I$8</f>
        <v>1</v>
      </c>
      <c r="J52" s="349"/>
      <c r="K52" s="282">
        <f>$O$7</f>
        <v>1</v>
      </c>
      <c r="L52" s="346"/>
      <c r="M52" s="282">
        <f>$O$8</f>
        <v>1</v>
      </c>
      <c r="N52" s="349"/>
      <c r="O52" s="278">
        <f>E52*G52*I52*K52*M52</f>
        <v>0</v>
      </c>
    </row>
    <row r="53" spans="1:15" ht="13.5" thickBot="1" x14ac:dyDescent="0.35">
      <c r="A53" s="131"/>
      <c r="B53" s="131"/>
      <c r="C53" s="131"/>
      <c r="E53" s="350" t="s">
        <v>183</v>
      </c>
      <c r="F53" s="344"/>
      <c r="G53" s="344"/>
      <c r="H53" s="344"/>
      <c r="I53" s="344"/>
      <c r="J53" s="349"/>
      <c r="K53" s="344"/>
      <c r="L53" s="351"/>
      <c r="M53" s="27" t="s">
        <v>18</v>
      </c>
      <c r="N53" s="349"/>
      <c r="O53" s="279">
        <f>SUM(O50:O52)</f>
        <v>0</v>
      </c>
    </row>
    <row r="54" spans="1:15" ht="8.25" customHeight="1" x14ac:dyDescent="0.25">
      <c r="A54" s="131"/>
      <c r="B54" s="131"/>
      <c r="C54" s="131"/>
      <c r="E54" s="344"/>
      <c r="F54" s="344"/>
      <c r="G54" s="344"/>
      <c r="H54" s="344"/>
      <c r="I54" s="344"/>
      <c r="J54" s="349"/>
      <c r="K54" s="316"/>
      <c r="L54" s="316"/>
      <c r="M54" s="316"/>
      <c r="N54" s="349"/>
      <c r="O54" s="353"/>
    </row>
    <row r="55" spans="1:15" ht="18.75" customHeight="1" x14ac:dyDescent="0.25">
      <c r="A55" s="462" t="s">
        <v>77</v>
      </c>
      <c r="B55" s="462"/>
      <c r="C55" s="462"/>
      <c r="D55" s="298"/>
      <c r="E55" s="469"/>
      <c r="F55" s="469"/>
      <c r="G55" s="469"/>
      <c r="H55" s="469"/>
      <c r="I55" s="469"/>
      <c r="J55" s="469"/>
      <c r="K55" s="469"/>
      <c r="L55" s="469"/>
      <c r="M55" s="469"/>
      <c r="N55" s="469"/>
      <c r="O55" s="469"/>
    </row>
    <row r="56" spans="1:15" ht="18" customHeight="1" x14ac:dyDescent="0.25">
      <c r="A56" s="462" t="s">
        <v>86</v>
      </c>
      <c r="B56" s="462"/>
      <c r="C56" s="462"/>
      <c r="D56" s="298"/>
      <c r="E56" s="469"/>
      <c r="F56" s="469"/>
      <c r="G56" s="469"/>
      <c r="H56" s="469"/>
      <c r="I56" s="469"/>
      <c r="J56" s="469"/>
      <c r="K56" s="469"/>
      <c r="L56" s="469"/>
      <c r="M56" s="469"/>
      <c r="N56" s="469"/>
      <c r="O56" s="469"/>
    </row>
    <row r="57" spans="1:15" ht="18" customHeight="1" x14ac:dyDescent="0.25">
      <c r="A57" s="462" t="s">
        <v>87</v>
      </c>
      <c r="B57" s="462"/>
      <c r="C57" s="462"/>
      <c r="D57" s="298"/>
      <c r="E57" s="469"/>
      <c r="F57" s="469"/>
      <c r="G57" s="469"/>
      <c r="H57" s="469"/>
      <c r="I57" s="469"/>
      <c r="J57" s="469"/>
      <c r="K57" s="469"/>
      <c r="L57" s="469"/>
      <c r="M57" s="469"/>
      <c r="N57" s="469"/>
      <c r="O57" s="469"/>
    </row>
    <row r="58" spans="1:15" x14ac:dyDescent="0.25">
      <c r="A58" s="268" t="s">
        <v>101</v>
      </c>
      <c r="B58" s="157"/>
      <c r="C58" s="157"/>
      <c r="D58" s="356"/>
      <c r="E58" s="481"/>
      <c r="F58" s="481"/>
      <c r="G58" s="481"/>
      <c r="H58" s="481"/>
      <c r="I58" s="481"/>
      <c r="J58" s="481"/>
      <c r="K58" s="481"/>
      <c r="L58" s="481"/>
      <c r="M58" s="481"/>
      <c r="N58" s="481"/>
      <c r="O58" s="481"/>
    </row>
    <row r="59" spans="1:15" x14ac:dyDescent="0.25">
      <c r="A59" s="268" t="s">
        <v>183</v>
      </c>
      <c r="B59" s="157"/>
      <c r="C59" s="157"/>
      <c r="D59" s="356"/>
      <c r="E59" s="480"/>
      <c r="F59" s="480"/>
      <c r="G59" s="480"/>
      <c r="H59" s="480"/>
      <c r="I59" s="480"/>
      <c r="J59" s="480"/>
      <c r="K59" s="480"/>
      <c r="L59" s="480"/>
      <c r="M59" s="480"/>
      <c r="N59" s="480"/>
      <c r="O59" s="480"/>
    </row>
  </sheetData>
  <sheetProtection algorithmName="SHA-512" hashValue="ZG4eRBeg3DZFnXOtJBDlS2R8RggB76wC2B3KrfqzJ/GiDV27iL28chaYxKVlrlftRuZThrgMRwKkdLcN3JUu7A==" saltValue="ZpQCKGxEooXrrr1IFWQWSA==" spinCount="100000" sheet="1" selectLockedCells="1"/>
  <mergeCells count="34">
    <mergeCell ref="E59:O59"/>
    <mergeCell ref="A56:C56"/>
    <mergeCell ref="A57:C57"/>
    <mergeCell ref="E57:O57"/>
    <mergeCell ref="A24:C24"/>
    <mergeCell ref="A34:C34"/>
    <mergeCell ref="A44:C44"/>
    <mergeCell ref="E55:O55"/>
    <mergeCell ref="E56:O56"/>
    <mergeCell ref="A55:C55"/>
    <mergeCell ref="A49:C49"/>
    <mergeCell ref="E58:O58"/>
    <mergeCell ref="A39:C39"/>
    <mergeCell ref="A28:C28"/>
    <mergeCell ref="A29:C29"/>
    <mergeCell ref="A38:C38"/>
    <mergeCell ref="A48:C48"/>
    <mergeCell ref="A14:C14"/>
    <mergeCell ref="A15:C15"/>
    <mergeCell ref="A17:C17"/>
    <mergeCell ref="A19:C19"/>
    <mergeCell ref="A18:C18"/>
    <mergeCell ref="A16:B16"/>
    <mergeCell ref="A1:G1"/>
    <mergeCell ref="I1:O1"/>
    <mergeCell ref="O10:O12"/>
    <mergeCell ref="K2:M2"/>
    <mergeCell ref="B4:G4"/>
    <mergeCell ref="A3:G3"/>
    <mergeCell ref="M10:M12"/>
    <mergeCell ref="I10:I12"/>
    <mergeCell ref="K10:K12"/>
    <mergeCell ref="E10:E12"/>
    <mergeCell ref="G10:G12"/>
  </mergeCells>
  <phoneticPr fontId="2" type="noConversion"/>
  <printOptions horizontalCentered="1"/>
  <pageMargins left="0.18" right="0.26" top="0.23" bottom="0.28000000000000003" header="0.18" footer="0.16"/>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1"/>
  <sheetViews>
    <sheetView showGridLines="0" zoomScale="85" zoomScaleNormal="85" workbookViewId="0">
      <pane xSplit="4" ySplit="16" topLeftCell="E17" activePane="bottomRight" state="frozen"/>
      <selection pane="topRight" activeCell="C1" sqref="C1"/>
      <selection pane="bottomLeft" activeCell="A13" sqref="A13"/>
      <selection pane="bottomRight" activeCell="P30" sqref="P30"/>
    </sheetView>
  </sheetViews>
  <sheetFormatPr defaultColWidth="9.08984375" defaultRowHeight="12.5" x14ac:dyDescent="0.25"/>
  <cols>
    <col min="1" max="1" width="11.08984375" style="258" customWidth="1"/>
    <col min="2" max="2" width="10.453125" style="258" customWidth="1"/>
    <col min="3" max="3" width="7.453125" style="258" customWidth="1"/>
    <col min="4" max="4" width="1.6328125" style="258" customWidth="1"/>
    <col min="5" max="5" width="11" style="258" customWidth="1"/>
    <col min="6" max="6" width="1.6328125" style="258" customWidth="1"/>
    <col min="7" max="7" width="9.54296875" style="258" customWidth="1"/>
    <col min="8" max="8" width="1.90625" style="258" customWidth="1"/>
    <col min="9" max="9" width="9.6328125" style="258" customWidth="1"/>
    <col min="10" max="10" width="2.6328125" style="248" customWidth="1"/>
    <col min="11" max="11" width="11.453125" style="258" customWidth="1"/>
    <col min="12" max="12" width="2.54296875" style="258" customWidth="1"/>
    <col min="13" max="13" width="11.08984375" style="258" customWidth="1"/>
    <col min="14" max="14" width="2" style="248" customWidth="1"/>
    <col min="15" max="15" width="9.90625" style="258" customWidth="1"/>
    <col min="16" max="16384" width="9.08984375" style="258"/>
  </cols>
  <sheetData>
    <row r="1" spans="1:15" ht="13" x14ac:dyDescent="0.3">
      <c r="A1" s="482" t="s">
        <v>107</v>
      </c>
      <c r="B1" s="483"/>
      <c r="C1" s="483"/>
      <c r="D1" s="483"/>
      <c r="E1" s="483"/>
      <c r="F1" s="483"/>
      <c r="G1" s="484"/>
      <c r="I1" s="474" t="s">
        <v>153</v>
      </c>
      <c r="J1" s="475"/>
      <c r="K1" s="475"/>
      <c r="L1" s="475"/>
      <c r="M1" s="475"/>
      <c r="N1" s="475"/>
      <c r="O1" s="476"/>
    </row>
    <row r="2" spans="1:15" ht="13" x14ac:dyDescent="0.3">
      <c r="A2" s="238" t="s">
        <v>104</v>
      </c>
      <c r="B2" s="239"/>
      <c r="C2" s="239"/>
      <c r="D2" s="239"/>
      <c r="E2" s="239"/>
      <c r="F2" s="239"/>
      <c r="G2" s="240"/>
      <c r="H2" s="248"/>
      <c r="I2" s="242"/>
      <c r="J2" s="243" t="s">
        <v>73</v>
      </c>
      <c r="K2" s="501">
        <f>'COVER SHEET'!$F$40</f>
        <v>44896</v>
      </c>
      <c r="L2" s="501"/>
      <c r="M2" s="501"/>
      <c r="N2" s="244"/>
      <c r="O2" s="358"/>
    </row>
    <row r="3" spans="1:15" ht="13" x14ac:dyDescent="0.25">
      <c r="A3" s="477" t="str">
        <f>IF(ISBLANK('COVER SHEET'!$F$13),"",'COVER SHEET'!$F$13)</f>
        <v/>
      </c>
      <c r="B3" s="478"/>
      <c r="C3" s="478"/>
      <c r="D3" s="478"/>
      <c r="E3" s="478"/>
      <c r="F3" s="478"/>
      <c r="G3" s="479"/>
      <c r="H3" s="248"/>
      <c r="I3" s="242"/>
      <c r="J3" s="243" t="s">
        <v>0</v>
      </c>
      <c r="K3" s="247" t="str">
        <f>'COVER SHEET'!$F$41</f>
        <v>2021 Honda Accord, LX, 4-Dr Sedan</v>
      </c>
      <c r="L3" s="359"/>
      <c r="M3" s="359"/>
      <c r="N3" s="359"/>
      <c r="O3" s="358"/>
    </row>
    <row r="4" spans="1:15" ht="13" x14ac:dyDescent="0.3">
      <c r="A4" s="360" t="s">
        <v>131</v>
      </c>
      <c r="B4" s="478" t="str">
        <f>IF(ISBLANK('COVER SHEET'!$F$35),"",'COVER SHEET'!$F$35)</f>
        <v>REGULAR</v>
      </c>
      <c r="C4" s="478"/>
      <c r="D4" s="478"/>
      <c r="E4" s="478"/>
      <c r="F4" s="478"/>
      <c r="G4" s="479"/>
      <c r="H4" s="248"/>
      <c r="I4" s="242"/>
      <c r="J4" s="243" t="s">
        <v>1</v>
      </c>
      <c r="K4" s="295" t="s">
        <v>35</v>
      </c>
      <c r="L4" s="359"/>
      <c r="M4" s="359"/>
      <c r="N4" s="359"/>
      <c r="O4" s="358"/>
    </row>
    <row r="5" spans="1:15" ht="12.75" customHeight="1" x14ac:dyDescent="0.25">
      <c r="A5" s="242"/>
      <c r="B5" s="248"/>
      <c r="C5" s="248"/>
      <c r="D5" s="239"/>
      <c r="E5" s="239"/>
      <c r="F5" s="248"/>
      <c r="G5" s="361"/>
      <c r="H5" s="248"/>
      <c r="I5" s="242"/>
      <c r="K5" s="295" t="s">
        <v>109</v>
      </c>
      <c r="L5" s="362"/>
      <c r="M5" s="359"/>
      <c r="N5" s="359"/>
      <c r="O5" s="358"/>
    </row>
    <row r="6" spans="1:15" ht="12.75" customHeight="1" x14ac:dyDescent="0.25">
      <c r="A6" s="251"/>
      <c r="B6" s="252"/>
      <c r="C6" s="252"/>
      <c r="D6" s="363"/>
      <c r="E6" s="363"/>
      <c r="F6" s="364"/>
      <c r="G6" s="365"/>
      <c r="H6" s="248"/>
      <c r="I6" s="251"/>
      <c r="J6" s="252"/>
      <c r="K6" s="366" t="s">
        <v>105</v>
      </c>
      <c r="L6" s="367"/>
      <c r="M6" s="368"/>
      <c r="N6" s="368"/>
      <c r="O6" s="369"/>
    </row>
    <row r="7" spans="1:15" ht="4.5" customHeight="1" x14ac:dyDescent="0.25">
      <c r="F7" s="370"/>
      <c r="G7" s="370"/>
      <c r="H7" s="248"/>
      <c r="I7" s="248"/>
      <c r="L7" s="362"/>
    </row>
    <row r="8" spans="1:15" ht="13" x14ac:dyDescent="0.3">
      <c r="B8" s="301" t="s">
        <v>56</v>
      </c>
      <c r="C8" s="139">
        <v>1</v>
      </c>
      <c r="D8" s="331"/>
      <c r="F8" s="371" t="s">
        <v>156</v>
      </c>
      <c r="L8" s="372" t="s">
        <v>106</v>
      </c>
      <c r="N8" s="359"/>
    </row>
    <row r="9" spans="1:15" ht="12.75" customHeight="1" x14ac:dyDescent="0.3">
      <c r="B9" s="301" t="s">
        <v>89</v>
      </c>
      <c r="C9" s="139">
        <v>1</v>
      </c>
      <c r="D9" s="373"/>
      <c r="F9" s="485"/>
      <c r="G9" s="486"/>
      <c r="I9" s="374" t="s">
        <v>154</v>
      </c>
    </row>
    <row r="10" spans="1:15" s="298" customFormat="1" ht="12.75" customHeight="1" x14ac:dyDescent="0.3">
      <c r="A10" s="258"/>
      <c r="B10" s="301" t="s">
        <v>90</v>
      </c>
      <c r="C10" s="139">
        <v>1</v>
      </c>
      <c r="D10" s="373"/>
      <c r="E10" s="258"/>
      <c r="F10" s="485"/>
      <c r="G10" s="486"/>
      <c r="H10" s="258"/>
      <c r="I10" s="375" t="s">
        <v>155</v>
      </c>
      <c r="J10" s="248"/>
      <c r="K10" s="258"/>
      <c r="L10" s="258"/>
      <c r="M10" s="258"/>
      <c r="N10" s="248"/>
      <c r="O10" s="258"/>
    </row>
    <row r="11" spans="1:15" s="298" customFormat="1" ht="6" customHeight="1" x14ac:dyDescent="0.25">
      <c r="A11" s="258"/>
      <c r="B11" s="331"/>
      <c r="C11" s="258"/>
      <c r="E11" s="258"/>
      <c r="F11" s="258"/>
      <c r="G11" s="258"/>
      <c r="H11" s="258"/>
      <c r="I11" s="258"/>
      <c r="J11" s="248"/>
      <c r="K11" s="258"/>
      <c r="L11" s="258"/>
      <c r="M11" s="258"/>
      <c r="N11" s="248"/>
      <c r="O11" s="258"/>
    </row>
    <row r="12" spans="1:15" s="298" customFormat="1" ht="13" x14ac:dyDescent="0.3">
      <c r="A12" s="258"/>
      <c r="B12" s="301" t="s">
        <v>84</v>
      </c>
      <c r="C12" s="139">
        <v>1</v>
      </c>
      <c r="E12" s="258"/>
      <c r="F12" s="258"/>
      <c r="G12" s="258"/>
      <c r="H12" s="258"/>
      <c r="I12" s="258"/>
      <c r="J12" s="248"/>
      <c r="K12" s="258"/>
      <c r="L12" s="258"/>
      <c r="M12" s="258"/>
      <c r="N12" s="302"/>
      <c r="O12" s="337"/>
    </row>
    <row r="13" spans="1:15" ht="12.75" customHeight="1" x14ac:dyDescent="0.3">
      <c r="B13" s="301" t="s">
        <v>91</v>
      </c>
      <c r="C13" s="139">
        <v>1</v>
      </c>
      <c r="E13" s="488" t="s">
        <v>157</v>
      </c>
      <c r="F13" s="298"/>
      <c r="G13" s="492" t="s">
        <v>88</v>
      </c>
      <c r="I13" s="488" t="s">
        <v>76</v>
      </c>
      <c r="J13" s="298"/>
      <c r="K13" s="488" t="s">
        <v>74</v>
      </c>
      <c r="L13" s="298"/>
      <c r="M13" s="488" t="s">
        <v>75</v>
      </c>
      <c r="N13" s="298"/>
      <c r="O13" s="488" t="s">
        <v>85</v>
      </c>
    </row>
    <row r="14" spans="1:15" ht="13" x14ac:dyDescent="0.3">
      <c r="B14" s="376" t="s">
        <v>92</v>
      </c>
      <c r="C14" s="139">
        <v>1</v>
      </c>
      <c r="E14" s="489"/>
      <c r="F14" s="298"/>
      <c r="G14" s="493"/>
      <c r="H14" s="298"/>
      <c r="I14" s="489"/>
      <c r="J14" s="298"/>
      <c r="K14" s="489"/>
      <c r="L14" s="298"/>
      <c r="M14" s="489"/>
      <c r="N14" s="298"/>
      <c r="O14" s="495"/>
    </row>
    <row r="15" spans="1:15" ht="13" x14ac:dyDescent="0.3">
      <c r="A15" s="298"/>
      <c r="B15" s="376" t="s">
        <v>93</v>
      </c>
      <c r="C15" s="139">
        <v>1</v>
      </c>
      <c r="D15" s="298"/>
      <c r="E15" s="490"/>
      <c r="F15" s="298"/>
      <c r="G15" s="494"/>
      <c r="H15" s="298"/>
      <c r="I15" s="490"/>
      <c r="J15" s="298"/>
      <c r="K15" s="490"/>
      <c r="L15" s="298"/>
      <c r="M15" s="490"/>
      <c r="N15" s="298"/>
      <c r="O15" s="496"/>
    </row>
    <row r="16" spans="1:15" x14ac:dyDescent="0.25">
      <c r="A16" s="298"/>
      <c r="B16" s="298"/>
      <c r="C16" s="298"/>
      <c r="D16" s="298"/>
      <c r="E16" s="338" t="s">
        <v>78</v>
      </c>
      <c r="F16" s="339"/>
      <c r="G16" s="338" t="s">
        <v>79</v>
      </c>
      <c r="H16" s="339"/>
      <c r="I16" s="338" t="s">
        <v>80</v>
      </c>
      <c r="J16" s="339"/>
      <c r="K16" s="338" t="s">
        <v>81</v>
      </c>
      <c r="L16" s="339"/>
      <c r="M16" s="338" t="s">
        <v>82</v>
      </c>
      <c r="N16" s="340"/>
      <c r="O16" s="338" t="s">
        <v>83</v>
      </c>
    </row>
    <row r="17" spans="1:15" ht="13" x14ac:dyDescent="0.25">
      <c r="A17" s="502" t="s">
        <v>3</v>
      </c>
      <c r="B17" s="502"/>
      <c r="C17" s="502"/>
      <c r="D17" s="305"/>
      <c r="E17" s="253"/>
      <c r="F17" s="253"/>
      <c r="G17" s="253"/>
      <c r="H17" s="253"/>
      <c r="I17" s="253"/>
      <c r="J17" s="253"/>
      <c r="K17" s="253"/>
      <c r="L17" s="253"/>
      <c r="M17" s="253"/>
      <c r="N17" s="253"/>
      <c r="O17" s="253"/>
    </row>
    <row r="18" spans="1:15" ht="12.75" customHeight="1" x14ac:dyDescent="0.25">
      <c r="A18" s="487" t="s">
        <v>4</v>
      </c>
      <c r="B18" s="487"/>
      <c r="C18" s="487"/>
      <c r="D18" s="306"/>
      <c r="E18" s="33"/>
      <c r="G18" s="282">
        <f>$C$12</f>
        <v>1</v>
      </c>
      <c r="H18" s="283"/>
      <c r="I18" s="399">
        <f>$C$13</f>
        <v>1</v>
      </c>
      <c r="J18" s="283"/>
      <c r="K18" s="399">
        <f>$C$14</f>
        <v>1</v>
      </c>
      <c r="L18" s="400"/>
      <c r="M18" s="399">
        <f>$C$15</f>
        <v>1</v>
      </c>
      <c r="N18" s="253"/>
      <c r="O18" s="254">
        <f>E18*G18*I18*K18*M18</f>
        <v>0</v>
      </c>
    </row>
    <row r="19" spans="1:15" ht="13" x14ac:dyDescent="0.25">
      <c r="A19" s="487" t="s">
        <v>5</v>
      </c>
      <c r="B19" s="487"/>
      <c r="C19" s="487"/>
      <c r="D19" s="306"/>
      <c r="E19" s="33"/>
      <c r="G19" s="282">
        <f>$C$12</f>
        <v>1</v>
      </c>
      <c r="H19" s="283"/>
      <c r="I19" s="399">
        <f>$C$13</f>
        <v>1</v>
      </c>
      <c r="J19" s="283"/>
      <c r="K19" s="399">
        <f>$C$14</f>
        <v>1</v>
      </c>
      <c r="L19" s="400"/>
      <c r="M19" s="399">
        <f>$C$15</f>
        <v>1</v>
      </c>
      <c r="N19" s="253"/>
      <c r="O19" s="254">
        <f>E19*G19*I19*K19*M19</f>
        <v>0</v>
      </c>
    </row>
    <row r="20" spans="1:15" ht="13" x14ac:dyDescent="0.25">
      <c r="A20" s="487" t="s">
        <v>6</v>
      </c>
      <c r="B20" s="487"/>
      <c r="C20" s="487"/>
      <c r="D20" s="306"/>
      <c r="E20" s="34"/>
      <c r="G20" s="282">
        <f>$C$12</f>
        <v>1</v>
      </c>
      <c r="H20" s="283"/>
      <c r="I20" s="399">
        <f>$C$13</f>
        <v>1</v>
      </c>
      <c r="J20" s="283"/>
      <c r="K20" s="399">
        <f>$C$14</f>
        <v>1</v>
      </c>
      <c r="L20" s="400"/>
      <c r="M20" s="399">
        <f>$C$15</f>
        <v>1</v>
      </c>
      <c r="N20" s="253"/>
      <c r="O20" s="254">
        <f>E20*G20*I20*K20*M20</f>
        <v>0</v>
      </c>
    </row>
    <row r="21" spans="1:15" ht="12.75" customHeight="1" x14ac:dyDescent="0.25">
      <c r="A21" s="498" t="s">
        <v>66</v>
      </c>
      <c r="B21" s="498"/>
      <c r="C21" s="498"/>
      <c r="D21" s="306"/>
      <c r="E21" s="34"/>
      <c r="G21" s="282">
        <f>$C$12</f>
        <v>1</v>
      </c>
      <c r="H21" s="283"/>
      <c r="I21" s="399">
        <f>$C$13</f>
        <v>1</v>
      </c>
      <c r="J21" s="283"/>
      <c r="K21" s="399">
        <f>$C$14</f>
        <v>1</v>
      </c>
      <c r="L21" s="400"/>
      <c r="M21" s="399">
        <f>$C$15</f>
        <v>1</v>
      </c>
      <c r="N21" s="253"/>
      <c r="O21" s="254">
        <f>E21*G21*I21*K21*M21</f>
        <v>0</v>
      </c>
    </row>
    <row r="22" spans="1:15" ht="13.5" customHeight="1" thickBot="1" x14ac:dyDescent="0.3">
      <c r="A22" s="498" t="s">
        <v>67</v>
      </c>
      <c r="B22" s="498"/>
      <c r="C22" s="498"/>
      <c r="D22" s="306"/>
      <c r="E22" s="34"/>
      <c r="G22" s="282">
        <f>$C$12</f>
        <v>1</v>
      </c>
      <c r="H22" s="283"/>
      <c r="I22" s="399">
        <f>$C$13</f>
        <v>1</v>
      </c>
      <c r="J22" s="283"/>
      <c r="K22" s="399">
        <f>$C$14</f>
        <v>1</v>
      </c>
      <c r="L22" s="400"/>
      <c r="M22" s="399">
        <f>$C$15</f>
        <v>1</v>
      </c>
      <c r="N22" s="253"/>
      <c r="O22" s="254">
        <f>E22*G22*I22*K22*M22</f>
        <v>0</v>
      </c>
    </row>
    <row r="23" spans="1:15" ht="13.5" thickBot="1" x14ac:dyDescent="0.35">
      <c r="E23" s="307"/>
      <c r="G23" s="262"/>
      <c r="K23" s="286" t="s">
        <v>94</v>
      </c>
      <c r="L23" s="265"/>
      <c r="M23" s="265" t="s">
        <v>17</v>
      </c>
      <c r="O23" s="255">
        <f>SUM(O18:O22)</f>
        <v>0</v>
      </c>
    </row>
    <row r="24" spans="1:15" ht="13" x14ac:dyDescent="0.25">
      <c r="A24" s="377" t="s">
        <v>9</v>
      </c>
      <c r="B24" s="377"/>
      <c r="C24" s="377"/>
      <c r="E24" s="33"/>
      <c r="G24" s="282">
        <f>$C$12</f>
        <v>1</v>
      </c>
      <c r="H24" s="283"/>
      <c r="I24" s="399">
        <f>$C$13</f>
        <v>1</v>
      </c>
      <c r="J24" s="283"/>
      <c r="K24" s="399">
        <f>$C$14</f>
        <v>1</v>
      </c>
      <c r="L24" s="400"/>
      <c r="M24" s="399">
        <f>$C$15</f>
        <v>1</v>
      </c>
      <c r="N24" s="253"/>
      <c r="O24" s="254">
        <f>E24*G24*I24*K24*M24</f>
        <v>0</v>
      </c>
    </row>
    <row r="25" spans="1:15" ht="13.5" thickBot="1" x14ac:dyDescent="0.3">
      <c r="A25" s="377" t="s">
        <v>10</v>
      </c>
      <c r="B25" s="377"/>
      <c r="C25" s="377"/>
      <c r="E25" s="34"/>
      <c r="G25" s="282">
        <f>$C$12</f>
        <v>1</v>
      </c>
      <c r="H25" s="283"/>
      <c r="I25" s="399">
        <f>$C$13</f>
        <v>1</v>
      </c>
      <c r="J25" s="283"/>
      <c r="K25" s="399">
        <f>$C$14</f>
        <v>1</v>
      </c>
      <c r="L25" s="400"/>
      <c r="M25" s="399">
        <f>$C$15</f>
        <v>1</v>
      </c>
      <c r="N25" s="253"/>
      <c r="O25" s="254">
        <f>E25*G25*I25*K25*M25</f>
        <v>0</v>
      </c>
    </row>
    <row r="26" spans="1:15" ht="14.25" customHeight="1" thickBot="1" x14ac:dyDescent="0.35">
      <c r="E26" s="307"/>
      <c r="L26" s="265"/>
      <c r="M26" s="265" t="s">
        <v>18</v>
      </c>
      <c r="O26" s="255">
        <f>SUM(O23:O25)</f>
        <v>0</v>
      </c>
    </row>
    <row r="27" spans="1:15" ht="13" x14ac:dyDescent="0.3">
      <c r="A27" s="497" t="s">
        <v>11</v>
      </c>
      <c r="B27" s="497"/>
      <c r="C27" s="497"/>
      <c r="E27" s="308"/>
      <c r="F27" s="248"/>
      <c r="G27" s="248"/>
      <c r="H27" s="248"/>
      <c r="I27" s="248"/>
      <c r="K27" s="248"/>
      <c r="L27" s="248"/>
      <c r="M27" s="248"/>
      <c r="O27" s="257"/>
    </row>
    <row r="28" spans="1:15" ht="13" x14ac:dyDescent="0.25">
      <c r="A28" s="499" t="s">
        <v>4</v>
      </c>
      <c r="B28" s="499"/>
      <c r="C28" s="499"/>
      <c r="E28" s="38"/>
      <c r="G28" s="282">
        <f>$C$12</f>
        <v>1</v>
      </c>
      <c r="H28" s="280"/>
      <c r="I28" s="399">
        <f>$C$13</f>
        <v>1</v>
      </c>
      <c r="J28" s="280"/>
      <c r="K28" s="399">
        <f>$C$14</f>
        <v>1</v>
      </c>
      <c r="L28" s="400"/>
      <c r="M28" s="399">
        <f>$C$15</f>
        <v>1</v>
      </c>
      <c r="O28" s="254">
        <f>E28*G28*I28*K28*M28</f>
        <v>0</v>
      </c>
    </row>
    <row r="29" spans="1:15" ht="13" x14ac:dyDescent="0.25">
      <c r="A29" s="377" t="s">
        <v>5</v>
      </c>
      <c r="B29" s="377"/>
      <c r="C29" s="377"/>
      <c r="E29" s="39"/>
      <c r="G29" s="282">
        <f>$C$12</f>
        <v>1</v>
      </c>
      <c r="H29" s="280"/>
      <c r="I29" s="399">
        <f>$C$13</f>
        <v>1</v>
      </c>
      <c r="J29" s="280"/>
      <c r="K29" s="399">
        <f>$C$14</f>
        <v>1</v>
      </c>
      <c r="L29" s="400"/>
      <c r="M29" s="399">
        <f>$C$15</f>
        <v>1</v>
      </c>
      <c r="O29" s="254">
        <f>E29*G29*I29*K29*M29</f>
        <v>0</v>
      </c>
    </row>
    <row r="30" spans="1:15" ht="13" x14ac:dyDescent="0.25">
      <c r="A30" s="377" t="s">
        <v>6</v>
      </c>
      <c r="B30" s="377"/>
      <c r="C30" s="377"/>
      <c r="E30" s="39"/>
      <c r="G30" s="282">
        <f>$C$12</f>
        <v>1</v>
      </c>
      <c r="H30" s="280"/>
      <c r="I30" s="399">
        <f>$C$13</f>
        <v>1</v>
      </c>
      <c r="J30" s="280"/>
      <c r="K30" s="399">
        <f>$C$14</f>
        <v>1</v>
      </c>
      <c r="L30" s="400"/>
      <c r="M30" s="399">
        <f>$C$15</f>
        <v>1</v>
      </c>
      <c r="O30" s="254">
        <f>E30*G30*I30*K30*M30</f>
        <v>0</v>
      </c>
    </row>
    <row r="31" spans="1:15" ht="13" x14ac:dyDescent="0.25">
      <c r="A31" s="378" t="s">
        <v>66</v>
      </c>
      <c r="B31" s="377"/>
      <c r="C31" s="377"/>
      <c r="E31" s="39"/>
      <c r="G31" s="282">
        <f>$C$12</f>
        <v>1</v>
      </c>
      <c r="H31" s="280"/>
      <c r="I31" s="399">
        <f>$C$13</f>
        <v>1</v>
      </c>
      <c r="J31" s="280"/>
      <c r="K31" s="399">
        <f>$C$14</f>
        <v>1</v>
      </c>
      <c r="L31" s="400"/>
      <c r="M31" s="399">
        <f>$C$15</f>
        <v>1</v>
      </c>
      <c r="O31" s="254">
        <f>E31*G31*I31*K31*M31</f>
        <v>0</v>
      </c>
    </row>
    <row r="32" spans="1:15" ht="13.5" thickBot="1" x14ac:dyDescent="0.3">
      <c r="A32" s="378" t="s">
        <v>67</v>
      </c>
      <c r="B32" s="377"/>
      <c r="C32" s="377"/>
      <c r="E32" s="39"/>
      <c r="G32" s="282">
        <f>$C$12</f>
        <v>1</v>
      </c>
      <c r="H32" s="280"/>
      <c r="I32" s="399">
        <f>$C$13</f>
        <v>1</v>
      </c>
      <c r="J32" s="280"/>
      <c r="K32" s="399">
        <f>$C$14</f>
        <v>1</v>
      </c>
      <c r="L32" s="400"/>
      <c r="M32" s="399">
        <f>$C$15</f>
        <v>1</v>
      </c>
      <c r="O32" s="254">
        <f>E32*G32*I32*K32*M32</f>
        <v>0</v>
      </c>
    </row>
    <row r="33" spans="1:15" ht="13.5" thickBot="1" x14ac:dyDescent="0.35">
      <c r="E33" s="307"/>
      <c r="G33" s="262"/>
      <c r="I33" s="264"/>
      <c r="K33" s="286" t="s">
        <v>94</v>
      </c>
      <c r="L33" s="265"/>
      <c r="M33" s="265" t="s">
        <v>17</v>
      </c>
      <c r="O33" s="255">
        <f>SUM(O28:O32)</f>
        <v>0</v>
      </c>
    </row>
    <row r="34" spans="1:15" ht="13" x14ac:dyDescent="0.25">
      <c r="A34" s="258" t="s">
        <v>12</v>
      </c>
      <c r="E34" s="38"/>
      <c r="G34" s="282">
        <f>$C$12</f>
        <v>1</v>
      </c>
      <c r="H34" s="280"/>
      <c r="I34" s="399">
        <f>$C$13</f>
        <v>1</v>
      </c>
      <c r="J34" s="280"/>
      <c r="K34" s="399">
        <f>$C$14</f>
        <v>1</v>
      </c>
      <c r="L34" s="400"/>
      <c r="M34" s="399">
        <f>$C$15</f>
        <v>1</v>
      </c>
      <c r="O34" s="254">
        <f>E34*G34*I34*K34*M34</f>
        <v>0</v>
      </c>
    </row>
    <row r="35" spans="1:15" ht="13.5" thickBot="1" x14ac:dyDescent="0.3">
      <c r="A35" s="258" t="s">
        <v>10</v>
      </c>
      <c r="E35" s="39"/>
      <c r="G35" s="282">
        <f>$C$12</f>
        <v>1</v>
      </c>
      <c r="H35" s="280"/>
      <c r="I35" s="399">
        <f>$C$13</f>
        <v>1</v>
      </c>
      <c r="J35" s="280"/>
      <c r="K35" s="399">
        <f>$C$14</f>
        <v>1</v>
      </c>
      <c r="L35" s="400"/>
      <c r="M35" s="399">
        <f>$C$15</f>
        <v>1</v>
      </c>
      <c r="O35" s="254">
        <f>E35*G35*I35*K35*M35</f>
        <v>0</v>
      </c>
    </row>
    <row r="36" spans="1:15" ht="13.5" thickBot="1" x14ac:dyDescent="0.35">
      <c r="E36" s="307"/>
      <c r="L36" s="265"/>
      <c r="M36" s="265" t="s">
        <v>18</v>
      </c>
      <c r="O36" s="255">
        <f>SUM(O33:O35)</f>
        <v>0</v>
      </c>
    </row>
    <row r="37" spans="1:15" ht="13" x14ac:dyDescent="0.3">
      <c r="A37" s="497" t="s">
        <v>13</v>
      </c>
      <c r="B37" s="497"/>
      <c r="C37" s="497"/>
      <c r="D37" s="262"/>
      <c r="E37" s="308"/>
      <c r="F37" s="248"/>
      <c r="G37" s="248"/>
      <c r="H37" s="248"/>
      <c r="I37" s="248"/>
      <c r="K37" s="248"/>
      <c r="L37" s="248"/>
      <c r="M37" s="248"/>
      <c r="O37" s="257"/>
    </row>
    <row r="38" spans="1:15" ht="13" x14ac:dyDescent="0.25">
      <c r="A38" s="499" t="s">
        <v>4</v>
      </c>
      <c r="B38" s="499"/>
      <c r="C38" s="499"/>
      <c r="E38" s="38"/>
      <c r="G38" s="282">
        <f>$C$12</f>
        <v>1</v>
      </c>
      <c r="H38" s="280"/>
      <c r="I38" s="399">
        <f>$C$13</f>
        <v>1</v>
      </c>
      <c r="J38" s="280"/>
      <c r="K38" s="399">
        <f>$C$14</f>
        <v>1</v>
      </c>
      <c r="L38" s="400"/>
      <c r="M38" s="399">
        <f>$C$15</f>
        <v>1</v>
      </c>
      <c r="O38" s="254">
        <f>E38*G38*I38*K38*M38</f>
        <v>0</v>
      </c>
    </row>
    <row r="39" spans="1:15" ht="13" x14ac:dyDescent="0.25">
      <c r="A39" s="258" t="s">
        <v>5</v>
      </c>
      <c r="E39" s="39"/>
      <c r="G39" s="282">
        <f>$C$12</f>
        <v>1</v>
      </c>
      <c r="H39" s="280"/>
      <c r="I39" s="399">
        <f>$C$13</f>
        <v>1</v>
      </c>
      <c r="J39" s="280"/>
      <c r="K39" s="399">
        <f>$C$14</f>
        <v>1</v>
      </c>
      <c r="L39" s="400"/>
      <c r="M39" s="399">
        <f>$C$15</f>
        <v>1</v>
      </c>
      <c r="O39" s="254">
        <f>E39*G39*I39*K39*M39</f>
        <v>0</v>
      </c>
    </row>
    <row r="40" spans="1:15" ht="13" x14ac:dyDescent="0.25">
      <c r="A40" s="258" t="s">
        <v>6</v>
      </c>
      <c r="E40" s="39"/>
      <c r="G40" s="282">
        <f>$C$12</f>
        <v>1</v>
      </c>
      <c r="H40" s="280"/>
      <c r="I40" s="399">
        <f>$C$13</f>
        <v>1</v>
      </c>
      <c r="J40" s="280"/>
      <c r="K40" s="399">
        <f>$C$14</f>
        <v>1</v>
      </c>
      <c r="L40" s="400"/>
      <c r="M40" s="399">
        <f>$C$15</f>
        <v>1</v>
      </c>
      <c r="O40" s="254">
        <f>E40*G40*I40*K40*M40</f>
        <v>0</v>
      </c>
    </row>
    <row r="41" spans="1:15" ht="13" x14ac:dyDescent="0.25">
      <c r="A41" s="378" t="s">
        <v>66</v>
      </c>
      <c r="E41" s="39"/>
      <c r="G41" s="282">
        <f>$C$12</f>
        <v>1</v>
      </c>
      <c r="H41" s="280"/>
      <c r="I41" s="399">
        <f>$C$13</f>
        <v>1</v>
      </c>
      <c r="J41" s="280"/>
      <c r="K41" s="399">
        <f>$C$14</f>
        <v>1</v>
      </c>
      <c r="L41" s="400"/>
      <c r="M41" s="399">
        <f>$C$15</f>
        <v>1</v>
      </c>
      <c r="O41" s="254">
        <f>E41*G41*I41*K41*M41</f>
        <v>0</v>
      </c>
    </row>
    <row r="42" spans="1:15" ht="13.5" thickBot="1" x14ac:dyDescent="0.3">
      <c r="A42" s="378" t="s">
        <v>67</v>
      </c>
      <c r="E42" s="39"/>
      <c r="G42" s="282">
        <f>$C$12</f>
        <v>1</v>
      </c>
      <c r="H42" s="280"/>
      <c r="I42" s="399">
        <f>$C$13</f>
        <v>1</v>
      </c>
      <c r="J42" s="280"/>
      <c r="K42" s="399">
        <f>$C$14</f>
        <v>1</v>
      </c>
      <c r="L42" s="400"/>
      <c r="M42" s="399">
        <f>$C$15</f>
        <v>1</v>
      </c>
      <c r="O42" s="254">
        <f>E42*G42*I42*K42*M42</f>
        <v>0</v>
      </c>
    </row>
    <row r="43" spans="1:15" ht="13.5" thickBot="1" x14ac:dyDescent="0.35">
      <c r="E43" s="307"/>
      <c r="G43" s="266"/>
      <c r="I43" s="264"/>
      <c r="K43" s="286" t="s">
        <v>94</v>
      </c>
      <c r="L43" s="265"/>
      <c r="M43" s="265" t="s">
        <v>17</v>
      </c>
      <c r="O43" s="255">
        <f>SUM(O38:O42)</f>
        <v>0</v>
      </c>
    </row>
    <row r="44" spans="1:15" ht="13" x14ac:dyDescent="0.25">
      <c r="A44" s="258" t="s">
        <v>14</v>
      </c>
      <c r="E44" s="38"/>
      <c r="G44" s="282">
        <f>$C$12</f>
        <v>1</v>
      </c>
      <c r="H44" s="280"/>
      <c r="I44" s="399">
        <f>$C$13</f>
        <v>1</v>
      </c>
      <c r="J44" s="280"/>
      <c r="K44" s="399">
        <f>$C$14</f>
        <v>1</v>
      </c>
      <c r="L44" s="400"/>
      <c r="M44" s="399">
        <f>$C$15</f>
        <v>1</v>
      </c>
      <c r="O44" s="254">
        <f>E44*G44*I44*K44*M44</f>
        <v>0</v>
      </c>
    </row>
    <row r="45" spans="1:15" ht="13.5" thickBot="1" x14ac:dyDescent="0.3">
      <c r="A45" s="258" t="s">
        <v>10</v>
      </c>
      <c r="E45" s="39"/>
      <c r="G45" s="282">
        <f>$C$12</f>
        <v>1</v>
      </c>
      <c r="H45" s="280"/>
      <c r="I45" s="399">
        <f>$C$13</f>
        <v>1</v>
      </c>
      <c r="J45" s="280"/>
      <c r="K45" s="399">
        <f>$C$14</f>
        <v>1</v>
      </c>
      <c r="L45" s="400"/>
      <c r="M45" s="399">
        <f>$C$15</f>
        <v>1</v>
      </c>
      <c r="O45" s="254">
        <f>E45*G45*I45*K45*M45</f>
        <v>0</v>
      </c>
    </row>
    <row r="46" spans="1:15" ht="13.5" thickBot="1" x14ac:dyDescent="0.35">
      <c r="E46" s="307"/>
      <c r="G46" s="256"/>
      <c r="L46" s="265"/>
      <c r="M46" s="265" t="s">
        <v>18</v>
      </c>
      <c r="O46" s="255">
        <f>SUM(O43:O45)</f>
        <v>0</v>
      </c>
    </row>
    <row r="47" spans="1:15" ht="13" x14ac:dyDescent="0.3">
      <c r="A47" s="497" t="s">
        <v>15</v>
      </c>
      <c r="B47" s="497"/>
      <c r="C47" s="497"/>
      <c r="E47" s="307"/>
      <c r="G47" s="256"/>
      <c r="O47" s="256"/>
    </row>
    <row r="48" spans="1:15" ht="13" x14ac:dyDescent="0.25">
      <c r="A48" s="258" t="s">
        <v>4</v>
      </c>
      <c r="E48" s="38"/>
      <c r="G48" s="282">
        <f>$C$12</f>
        <v>1</v>
      </c>
      <c r="H48" s="280"/>
      <c r="I48" s="399">
        <f>$C$13</f>
        <v>1</v>
      </c>
      <c r="J48" s="280"/>
      <c r="K48" s="399">
        <f>$C$14</f>
        <v>1</v>
      </c>
      <c r="L48" s="400"/>
      <c r="M48" s="399">
        <f>$C$15</f>
        <v>1</v>
      </c>
      <c r="O48" s="254">
        <f>E48*G48*I48*K48*M48</f>
        <v>0</v>
      </c>
    </row>
    <row r="49" spans="1:15" ht="13" x14ac:dyDescent="0.25">
      <c r="A49" s="258" t="s">
        <v>5</v>
      </c>
      <c r="E49" s="39"/>
      <c r="G49" s="282">
        <f>$C$12</f>
        <v>1</v>
      </c>
      <c r="H49" s="280"/>
      <c r="I49" s="399">
        <f>$C$13</f>
        <v>1</v>
      </c>
      <c r="J49" s="280"/>
      <c r="K49" s="399">
        <f>$C$14</f>
        <v>1</v>
      </c>
      <c r="L49" s="400"/>
      <c r="M49" s="399">
        <f>$C$15</f>
        <v>1</v>
      </c>
      <c r="O49" s="254">
        <f>E49*G49*I49*K49*M49</f>
        <v>0</v>
      </c>
    </row>
    <row r="50" spans="1:15" ht="13" x14ac:dyDescent="0.25">
      <c r="A50" s="258" t="s">
        <v>6</v>
      </c>
      <c r="E50" s="39"/>
      <c r="G50" s="282">
        <f>$C$12</f>
        <v>1</v>
      </c>
      <c r="H50" s="280"/>
      <c r="I50" s="399">
        <f>$C$13</f>
        <v>1</v>
      </c>
      <c r="J50" s="280"/>
      <c r="K50" s="399">
        <f>$C$14</f>
        <v>1</v>
      </c>
      <c r="L50" s="400"/>
      <c r="M50" s="399">
        <f>$C$15</f>
        <v>1</v>
      </c>
      <c r="O50" s="254">
        <f>E50*G50*I50*K50*M50</f>
        <v>0</v>
      </c>
    </row>
    <row r="51" spans="1:15" ht="13" x14ac:dyDescent="0.25">
      <c r="A51" s="378" t="s">
        <v>66</v>
      </c>
      <c r="E51" s="39"/>
      <c r="G51" s="282">
        <f>$C$12</f>
        <v>1</v>
      </c>
      <c r="H51" s="280"/>
      <c r="I51" s="399">
        <f>$C$13</f>
        <v>1</v>
      </c>
      <c r="J51" s="280"/>
      <c r="K51" s="399">
        <f>$C$14</f>
        <v>1</v>
      </c>
      <c r="L51" s="400"/>
      <c r="M51" s="399">
        <f>$C$15</f>
        <v>1</v>
      </c>
      <c r="O51" s="254">
        <f>E51*G51*I51*K51*M51</f>
        <v>0</v>
      </c>
    </row>
    <row r="52" spans="1:15" ht="13.5" thickBot="1" x14ac:dyDescent="0.3">
      <c r="A52" s="378" t="s">
        <v>67</v>
      </c>
      <c r="E52" s="39"/>
      <c r="G52" s="282">
        <f>$C$12</f>
        <v>1</v>
      </c>
      <c r="H52" s="280"/>
      <c r="I52" s="399">
        <f>$C$13</f>
        <v>1</v>
      </c>
      <c r="J52" s="280"/>
      <c r="K52" s="399">
        <f>$C$14</f>
        <v>1</v>
      </c>
      <c r="L52" s="400"/>
      <c r="M52" s="399">
        <f>$C$15</f>
        <v>1</v>
      </c>
      <c r="O52" s="254">
        <f>E52*G52*I52*K52*M52</f>
        <v>0</v>
      </c>
    </row>
    <row r="53" spans="1:15" ht="13.5" thickBot="1" x14ac:dyDescent="0.35">
      <c r="E53" s="307"/>
      <c r="G53" s="256"/>
      <c r="I53" s="264"/>
      <c r="K53" s="286" t="s">
        <v>94</v>
      </c>
      <c r="L53" s="265"/>
      <c r="M53" s="265" t="s">
        <v>17</v>
      </c>
      <c r="O53" s="255">
        <f>SUM(O48:O52)</f>
        <v>0</v>
      </c>
    </row>
    <row r="54" spans="1:15" ht="13" x14ac:dyDescent="0.25">
      <c r="A54" s="258" t="s">
        <v>14</v>
      </c>
      <c r="E54" s="38"/>
      <c r="G54" s="282">
        <f>$C$12</f>
        <v>1</v>
      </c>
      <c r="H54" s="280"/>
      <c r="I54" s="399">
        <f>$C$13</f>
        <v>1</v>
      </c>
      <c r="J54" s="280"/>
      <c r="K54" s="399">
        <f>$C$14</f>
        <v>1</v>
      </c>
      <c r="L54" s="400"/>
      <c r="M54" s="399">
        <f>$C$15</f>
        <v>1</v>
      </c>
      <c r="O54" s="254">
        <f>E54*G54*I54*K54*M54</f>
        <v>0</v>
      </c>
    </row>
    <row r="55" spans="1:15" ht="13.5" thickBot="1" x14ac:dyDescent="0.3">
      <c r="A55" s="258" t="s">
        <v>10</v>
      </c>
      <c r="E55" s="39"/>
      <c r="G55" s="282">
        <f>$C$12</f>
        <v>1</v>
      </c>
      <c r="H55" s="280"/>
      <c r="I55" s="399">
        <f>$C$13</f>
        <v>1</v>
      </c>
      <c r="J55" s="280"/>
      <c r="K55" s="399">
        <f>$C$14</f>
        <v>1</v>
      </c>
      <c r="L55" s="400"/>
      <c r="M55" s="399">
        <f>$C$15</f>
        <v>1</v>
      </c>
      <c r="O55" s="254">
        <f>E55*G55*I55*K55*M55</f>
        <v>0</v>
      </c>
    </row>
    <row r="56" spans="1:15" ht="13.5" thickBot="1" x14ac:dyDescent="0.35">
      <c r="A56" s="304"/>
      <c r="B56" s="304"/>
      <c r="C56" s="304"/>
      <c r="L56" s="265"/>
      <c r="M56" s="265" t="s">
        <v>18</v>
      </c>
      <c r="O56" s="255">
        <f>SUM(O53:O55)</f>
        <v>0</v>
      </c>
    </row>
    <row r="57" spans="1:15" ht="3.75" customHeight="1" x14ac:dyDescent="0.3">
      <c r="A57" s="304"/>
      <c r="B57" s="304"/>
      <c r="C57" s="304"/>
      <c r="L57" s="265"/>
      <c r="M57" s="265"/>
      <c r="O57" s="260"/>
    </row>
    <row r="58" spans="1:15" ht="15.75" customHeight="1" x14ac:dyDescent="0.25">
      <c r="A58" s="500" t="s">
        <v>77</v>
      </c>
      <c r="B58" s="500"/>
      <c r="C58" s="500"/>
      <c r="E58" s="469"/>
      <c r="F58" s="469"/>
      <c r="G58" s="469"/>
      <c r="H58" s="469"/>
      <c r="I58" s="469"/>
      <c r="J58" s="469"/>
      <c r="K58" s="469"/>
      <c r="L58" s="469"/>
      <c r="M58" s="469"/>
      <c r="N58" s="469"/>
      <c r="O58" s="469"/>
    </row>
    <row r="59" spans="1:15" s="298" customFormat="1" ht="15.75" customHeight="1" x14ac:dyDescent="0.25">
      <c r="A59" s="500" t="s">
        <v>86</v>
      </c>
      <c r="B59" s="500"/>
      <c r="C59" s="500"/>
      <c r="E59" s="469"/>
      <c r="F59" s="469"/>
      <c r="G59" s="469"/>
      <c r="H59" s="469"/>
      <c r="I59" s="469"/>
      <c r="J59" s="469"/>
      <c r="K59" s="469"/>
      <c r="L59" s="469"/>
      <c r="M59" s="469"/>
      <c r="N59" s="469"/>
      <c r="O59" s="469"/>
    </row>
    <row r="60" spans="1:15" s="298" customFormat="1" ht="15.75" customHeight="1" x14ac:dyDescent="0.25">
      <c r="A60" s="500" t="s">
        <v>87</v>
      </c>
      <c r="B60" s="500"/>
      <c r="C60" s="500"/>
      <c r="E60" s="469"/>
      <c r="F60" s="469"/>
      <c r="G60" s="469"/>
      <c r="H60" s="469"/>
      <c r="I60" s="469"/>
      <c r="J60" s="469"/>
      <c r="K60" s="469"/>
      <c r="L60" s="469"/>
      <c r="M60" s="469"/>
      <c r="N60" s="469"/>
      <c r="O60" s="469"/>
    </row>
    <row r="61" spans="1:15" ht="13" x14ac:dyDescent="0.25">
      <c r="A61" s="357" t="s">
        <v>104</v>
      </c>
      <c r="B61" s="379"/>
      <c r="C61" s="379"/>
      <c r="D61" s="309"/>
      <c r="E61" s="491"/>
      <c r="F61" s="491"/>
      <c r="G61" s="491"/>
      <c r="H61" s="491"/>
      <c r="I61" s="491"/>
      <c r="J61" s="491"/>
      <c r="K61" s="491"/>
      <c r="L61" s="491"/>
      <c r="M61" s="491"/>
      <c r="N61" s="491"/>
      <c r="O61" s="491"/>
    </row>
  </sheetData>
  <sheetProtection algorithmName="SHA-512" hashValue="q2YiOOEBdmBmc+CzBMX445ecPgawh3D8r7aS4c4dTnG2iXVa88OmAzlbBxBXWB+rNJAeGMLBkHYfPOiil532WA==" saltValue="cWE5WlZstzNAJnxKk7tayw==" spinCount="100000" sheet="1" selectLockedCells="1"/>
  <mergeCells count="31">
    <mergeCell ref="A60:C60"/>
    <mergeCell ref="A19:C19"/>
    <mergeCell ref="K2:M2"/>
    <mergeCell ref="F9:G9"/>
    <mergeCell ref="K13:K15"/>
    <mergeCell ref="A20:C20"/>
    <mergeCell ref="A59:C59"/>
    <mergeCell ref="A58:C58"/>
    <mergeCell ref="A17:C17"/>
    <mergeCell ref="E61:O61"/>
    <mergeCell ref="G13:G15"/>
    <mergeCell ref="E60:O60"/>
    <mergeCell ref="O13:O15"/>
    <mergeCell ref="B4:G4"/>
    <mergeCell ref="E59:O59"/>
    <mergeCell ref="A47:C47"/>
    <mergeCell ref="I13:I15"/>
    <mergeCell ref="A21:C21"/>
    <mergeCell ref="E58:O58"/>
    <mergeCell ref="A27:C27"/>
    <mergeCell ref="A28:C28"/>
    <mergeCell ref="A37:C37"/>
    <mergeCell ref="A22:C22"/>
    <mergeCell ref="A38:C38"/>
    <mergeCell ref="M13:M15"/>
    <mergeCell ref="I1:O1"/>
    <mergeCell ref="A3:G3"/>
    <mergeCell ref="A1:G1"/>
    <mergeCell ref="F10:G10"/>
    <mergeCell ref="A18:C18"/>
    <mergeCell ref="E13:E15"/>
  </mergeCells>
  <phoneticPr fontId="2" type="noConversion"/>
  <printOptions horizontalCentered="1"/>
  <pageMargins left="0.18" right="0.26" top="0.23" bottom="0.22" header="0.18" footer="0.16"/>
  <pageSetup scale="96" orientation="portrait" r:id="rId1"/>
  <headerFooter alignWithMargins="0"/>
  <ignoredErrors>
    <ignoredError sqref="G18:M22 G24:M25 G28:M32 G34:M35 G38:M42 O18:O32 O49:O52 G44:M45 G48:M52 G54:M55" unlockedFormula="1"/>
    <ignoredError sqref="O33:O48 O53:O56"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9"/>
  <sheetViews>
    <sheetView showGridLines="0" zoomScale="85" zoomScaleNormal="85" workbookViewId="0">
      <pane ySplit="14" topLeftCell="A15" activePane="bottomLeft" state="frozen"/>
      <selection pane="bottomLeft" activeCell="E56" sqref="E56:O58"/>
    </sheetView>
  </sheetViews>
  <sheetFormatPr defaultColWidth="9.08984375" defaultRowHeight="12.5" x14ac:dyDescent="0.25"/>
  <cols>
    <col min="1" max="2" width="11" style="258" customWidth="1"/>
    <col min="3" max="3" width="8" style="258" customWidth="1"/>
    <col min="4" max="4" width="1.08984375" style="258" customWidth="1"/>
    <col min="5" max="5" width="10.6328125" style="258" customWidth="1"/>
    <col min="6" max="6" width="1.54296875" style="258" customWidth="1"/>
    <col min="7" max="7" width="10.6328125" style="258" customWidth="1"/>
    <col min="8" max="8" width="2.08984375" style="258" customWidth="1"/>
    <col min="9" max="9" width="10.6328125" style="258" customWidth="1"/>
    <col min="10" max="10" width="1.453125" style="248" customWidth="1"/>
    <col min="11" max="11" width="10.6328125" style="258" customWidth="1"/>
    <col min="12" max="12" width="1.6328125" style="258" customWidth="1"/>
    <col min="13" max="13" width="10.6328125" style="258" customWidth="1"/>
    <col min="14" max="14" width="1.453125" style="248" customWidth="1"/>
    <col min="15" max="15" width="10.6328125" style="258" customWidth="1"/>
    <col min="16" max="16384" width="9.08984375" style="258"/>
  </cols>
  <sheetData>
    <row r="1" spans="1:15" ht="13" x14ac:dyDescent="0.3">
      <c r="A1" s="474" t="s">
        <v>107</v>
      </c>
      <c r="B1" s="475"/>
      <c r="C1" s="475"/>
      <c r="D1" s="475"/>
      <c r="E1" s="475"/>
      <c r="F1" s="475"/>
      <c r="G1" s="476"/>
      <c r="H1" s="241"/>
      <c r="I1" s="474" t="s">
        <v>153</v>
      </c>
      <c r="J1" s="475"/>
      <c r="K1" s="475"/>
      <c r="L1" s="475"/>
      <c r="M1" s="475"/>
      <c r="N1" s="475"/>
      <c r="O1" s="476"/>
    </row>
    <row r="2" spans="1:15" ht="13" x14ac:dyDescent="0.3">
      <c r="A2" s="238" t="s">
        <v>103</v>
      </c>
      <c r="B2" s="380"/>
      <c r="C2" s="248"/>
      <c r="D2" s="248"/>
      <c r="E2" s="248"/>
      <c r="F2" s="248"/>
      <c r="G2" s="332"/>
      <c r="H2" s="246"/>
      <c r="I2" s="381"/>
      <c r="J2" s="243" t="s">
        <v>73</v>
      </c>
      <c r="K2" s="501">
        <f>'COVER SHEET'!$F$40</f>
        <v>44896</v>
      </c>
      <c r="L2" s="501"/>
      <c r="M2" s="501"/>
      <c r="O2" s="332"/>
    </row>
    <row r="3" spans="1:15" ht="13" x14ac:dyDescent="0.3">
      <c r="A3" s="477" t="str">
        <f>IF(ISBLANK('COVER SHEET'!$F$13),"",'COVER SHEET'!$F$13)</f>
        <v/>
      </c>
      <c r="B3" s="478"/>
      <c r="C3" s="478"/>
      <c r="D3" s="478"/>
      <c r="E3" s="478"/>
      <c r="F3" s="478"/>
      <c r="G3" s="479"/>
      <c r="H3" s="250"/>
      <c r="I3" s="381"/>
      <c r="J3" s="243" t="s">
        <v>0</v>
      </c>
      <c r="K3" s="247" t="str">
        <f>'COVER SHEET'!$F$41</f>
        <v>2021 Honda Accord, LX, 4-Dr Sedan</v>
      </c>
      <c r="L3" s="248"/>
      <c r="M3" s="248"/>
      <c r="N3" s="244"/>
      <c r="O3" s="245"/>
    </row>
    <row r="4" spans="1:15" ht="13" x14ac:dyDescent="0.3">
      <c r="A4" s="382" t="s">
        <v>131</v>
      </c>
      <c r="B4" s="503" t="str">
        <f>IF(ISBLANK('COVER SHEET'!$F$35),"",'COVER SHEET'!$F$35)</f>
        <v>REGULAR</v>
      </c>
      <c r="C4" s="503"/>
      <c r="D4" s="503"/>
      <c r="E4" s="503"/>
      <c r="F4" s="503"/>
      <c r="G4" s="504"/>
      <c r="I4" s="251"/>
      <c r="J4" s="383"/>
      <c r="K4" s="383"/>
      <c r="L4" s="383"/>
      <c r="M4" s="383"/>
      <c r="N4" s="383"/>
      <c r="O4" s="384"/>
    </row>
    <row r="5" spans="1:15" ht="5.25" customHeight="1" x14ac:dyDescent="0.3">
      <c r="A5" s="263"/>
      <c r="B5" s="385"/>
      <c r="C5" s="385"/>
      <c r="D5" s="292"/>
      <c r="E5" s="292"/>
      <c r="F5" s="292"/>
      <c r="G5" s="248"/>
      <c r="J5" s="246"/>
      <c r="K5" s="246"/>
      <c r="L5" s="246"/>
      <c r="M5" s="246"/>
      <c r="N5" s="246"/>
      <c r="O5" s="246"/>
    </row>
    <row r="6" spans="1:15" ht="12.75" customHeight="1" x14ac:dyDescent="0.25">
      <c r="B6" s="386" t="s">
        <v>70</v>
      </c>
      <c r="C6" s="505"/>
      <c r="D6" s="505"/>
      <c r="E6" s="505"/>
      <c r="F6" s="505"/>
      <c r="G6" s="505"/>
      <c r="H6" s="505"/>
      <c r="I6" s="505"/>
      <c r="J6" s="505"/>
      <c r="K6" s="505"/>
      <c r="L6" s="505"/>
      <c r="M6" s="505"/>
      <c r="N6" s="505"/>
      <c r="O6" s="505"/>
    </row>
    <row r="7" spans="1:15" ht="9.75" customHeight="1" x14ac:dyDescent="0.25"/>
    <row r="8" spans="1:15" ht="13" x14ac:dyDescent="0.3">
      <c r="A8" s="298"/>
      <c r="B8" s="301" t="s">
        <v>89</v>
      </c>
      <c r="C8" s="139">
        <v>1</v>
      </c>
      <c r="D8" s="298"/>
      <c r="E8" s="298"/>
      <c r="H8" s="265" t="s">
        <v>84</v>
      </c>
      <c r="I8" s="139">
        <v>1</v>
      </c>
      <c r="N8" s="302" t="s">
        <v>92</v>
      </c>
      <c r="O8" s="139">
        <v>1</v>
      </c>
    </row>
    <row r="9" spans="1:15" ht="13" x14ac:dyDescent="0.3">
      <c r="A9" s="298"/>
      <c r="B9" s="301" t="s">
        <v>90</v>
      </c>
      <c r="C9" s="139">
        <v>1</v>
      </c>
      <c r="D9" s="298"/>
      <c r="E9" s="298"/>
      <c r="H9" s="265" t="s">
        <v>91</v>
      </c>
      <c r="I9" s="139">
        <v>1</v>
      </c>
      <c r="N9" s="302" t="s">
        <v>93</v>
      </c>
      <c r="O9" s="139">
        <v>1</v>
      </c>
    </row>
    <row r="10" spans="1:15" ht="7.5" customHeight="1" x14ac:dyDescent="0.25">
      <c r="B10" s="304"/>
      <c r="F10" s="303"/>
      <c r="N10" s="387"/>
      <c r="O10" s="387"/>
    </row>
    <row r="11" spans="1:15" ht="12.75" customHeight="1" x14ac:dyDescent="0.25">
      <c r="E11" s="488" t="s">
        <v>157</v>
      </c>
      <c r="G11" s="492" t="s">
        <v>88</v>
      </c>
      <c r="H11" s="248"/>
      <c r="I11" s="488" t="s">
        <v>76</v>
      </c>
      <c r="K11" s="488" t="s">
        <v>74</v>
      </c>
      <c r="L11" s="249"/>
      <c r="M11" s="488" t="s">
        <v>75</v>
      </c>
      <c r="O11" s="488" t="s">
        <v>85</v>
      </c>
    </row>
    <row r="12" spans="1:15" x14ac:dyDescent="0.25">
      <c r="E12" s="489"/>
      <c r="G12" s="493"/>
      <c r="I12" s="489"/>
      <c r="K12" s="489"/>
      <c r="M12" s="489"/>
      <c r="O12" s="495"/>
    </row>
    <row r="13" spans="1:15" ht="11.25" customHeight="1" x14ac:dyDescent="0.25">
      <c r="A13" s="388"/>
      <c r="D13" s="389"/>
      <c r="E13" s="490"/>
      <c r="F13" s="390"/>
      <c r="G13" s="494"/>
      <c r="H13" s="390"/>
      <c r="I13" s="490"/>
      <c r="J13" s="390"/>
      <c r="K13" s="490"/>
      <c r="L13" s="390"/>
      <c r="M13" s="490"/>
      <c r="N13" s="390"/>
      <c r="O13" s="496"/>
    </row>
    <row r="14" spans="1:15" x14ac:dyDescent="0.25">
      <c r="A14" s="298"/>
      <c r="B14" s="298"/>
      <c r="C14" s="298"/>
      <c r="D14" s="298"/>
      <c r="E14" s="338" t="s">
        <v>78</v>
      </c>
      <c r="F14" s="339"/>
      <c r="G14" s="338" t="s">
        <v>79</v>
      </c>
      <c r="H14" s="339"/>
      <c r="I14" s="338" t="s">
        <v>80</v>
      </c>
      <c r="J14" s="339"/>
      <c r="K14" s="338" t="s">
        <v>81</v>
      </c>
      <c r="L14" s="339"/>
      <c r="M14" s="338" t="s">
        <v>82</v>
      </c>
      <c r="N14" s="340"/>
      <c r="O14" s="338" t="s">
        <v>83</v>
      </c>
    </row>
    <row r="15" spans="1:15" ht="12.75" customHeight="1" x14ac:dyDescent="0.25">
      <c r="A15" s="391" t="s">
        <v>145</v>
      </c>
      <c r="B15" s="392"/>
      <c r="C15" s="392"/>
      <c r="D15" s="392"/>
      <c r="E15" s="392"/>
      <c r="F15" s="392"/>
      <c r="G15" s="392"/>
      <c r="H15" s="392"/>
      <c r="I15" s="392"/>
      <c r="J15" s="393"/>
      <c r="K15" s="393"/>
      <c r="L15" s="393"/>
      <c r="M15" s="393"/>
      <c r="N15" s="393"/>
      <c r="O15" s="393"/>
    </row>
    <row r="16" spans="1:15" ht="13" x14ac:dyDescent="0.25">
      <c r="A16" s="507" t="s">
        <v>4</v>
      </c>
      <c r="B16" s="507"/>
      <c r="C16" s="507"/>
      <c r="D16" s="394"/>
      <c r="E16" s="54"/>
      <c r="F16" s="256"/>
      <c r="G16" s="55">
        <f>$I$8</f>
        <v>1</v>
      </c>
      <c r="H16" s="393"/>
      <c r="I16" s="55">
        <f>$I$9</f>
        <v>1</v>
      </c>
      <c r="J16" s="393"/>
      <c r="K16" s="55">
        <f>$O$8</f>
        <v>1</v>
      </c>
      <c r="L16" s="395"/>
      <c r="M16" s="55">
        <f>$O$9</f>
        <v>1</v>
      </c>
      <c r="N16" s="393"/>
      <c r="O16" s="254">
        <f>E16*G16*I16*K16*M16</f>
        <v>0</v>
      </c>
    </row>
    <row r="17" spans="1:15" ht="13" x14ac:dyDescent="0.25">
      <c r="A17" s="507" t="s">
        <v>5</v>
      </c>
      <c r="B17" s="507"/>
      <c r="C17" s="507"/>
      <c r="D17" s="394"/>
      <c r="E17" s="54"/>
      <c r="F17" s="256"/>
      <c r="G17" s="55">
        <f t="shared" ref="G17:G23" si="0">$I$8</f>
        <v>1</v>
      </c>
      <c r="H17" s="393"/>
      <c r="I17" s="55">
        <f t="shared" ref="I17:I23" si="1">$I$9</f>
        <v>1</v>
      </c>
      <c r="J17" s="393"/>
      <c r="K17" s="55">
        <f>$O$8</f>
        <v>1</v>
      </c>
      <c r="L17" s="395"/>
      <c r="M17" s="55">
        <f>$O$9</f>
        <v>1</v>
      </c>
      <c r="N17" s="393"/>
      <c r="O17" s="254">
        <f>E17*G17*I17*K17*M17</f>
        <v>0</v>
      </c>
    </row>
    <row r="18" spans="1:15" ht="13" x14ac:dyDescent="0.25">
      <c r="A18" s="507" t="s">
        <v>6</v>
      </c>
      <c r="B18" s="507"/>
      <c r="C18" s="507"/>
      <c r="D18" s="394"/>
      <c r="E18" s="56"/>
      <c r="F18" s="256"/>
      <c r="G18" s="55">
        <f t="shared" si="0"/>
        <v>1</v>
      </c>
      <c r="H18" s="393"/>
      <c r="I18" s="55">
        <f t="shared" si="1"/>
        <v>1</v>
      </c>
      <c r="J18" s="393"/>
      <c r="K18" s="55">
        <f>$O$8</f>
        <v>1</v>
      </c>
      <c r="L18" s="395"/>
      <c r="M18" s="55">
        <f>$O$9</f>
        <v>1</v>
      </c>
      <c r="N18" s="393"/>
      <c r="O18" s="254">
        <f>E18*G18*I18*K18*M18</f>
        <v>0</v>
      </c>
    </row>
    <row r="19" spans="1:15" ht="12" customHeight="1" x14ac:dyDescent="0.25">
      <c r="A19" s="507" t="s">
        <v>66</v>
      </c>
      <c r="B19" s="507"/>
      <c r="C19" s="507"/>
      <c r="D19" s="394"/>
      <c r="E19" s="56"/>
      <c r="F19" s="256"/>
      <c r="G19" s="55">
        <f t="shared" si="0"/>
        <v>1</v>
      </c>
      <c r="H19" s="393"/>
      <c r="I19" s="55">
        <f t="shared" si="1"/>
        <v>1</v>
      </c>
      <c r="J19" s="393"/>
      <c r="K19" s="55">
        <f>$O$8</f>
        <v>1</v>
      </c>
      <c r="L19" s="395"/>
      <c r="M19" s="55">
        <f>$O$9</f>
        <v>1</v>
      </c>
      <c r="N19" s="393"/>
      <c r="O19" s="254">
        <f>E19*G19*I19*K19*M19</f>
        <v>0</v>
      </c>
    </row>
    <row r="20" spans="1:15" ht="13.5" thickBot="1" x14ac:dyDescent="0.3">
      <c r="A20" s="507" t="s">
        <v>67</v>
      </c>
      <c r="B20" s="507"/>
      <c r="C20" s="507"/>
      <c r="D20" s="394"/>
      <c r="E20" s="56"/>
      <c r="F20" s="256"/>
      <c r="G20" s="55">
        <f t="shared" si="0"/>
        <v>1</v>
      </c>
      <c r="H20" s="393"/>
      <c r="I20" s="55">
        <f t="shared" si="1"/>
        <v>1</v>
      </c>
      <c r="J20" s="393"/>
      <c r="K20" s="55">
        <f>$O$8</f>
        <v>1</v>
      </c>
      <c r="L20" s="395"/>
      <c r="M20" s="55">
        <f>$O$9</f>
        <v>1</v>
      </c>
      <c r="N20" s="393"/>
      <c r="O20" s="254">
        <f>E20*G20*I20*K20*M20</f>
        <v>0</v>
      </c>
    </row>
    <row r="21" spans="1:15" ht="13.5" thickBot="1" x14ac:dyDescent="0.35">
      <c r="A21" s="256"/>
      <c r="B21" s="256"/>
      <c r="C21" s="256"/>
      <c r="D21" s="256"/>
      <c r="E21" s="396"/>
      <c r="F21" s="256"/>
      <c r="G21" s="256"/>
      <c r="H21" s="256"/>
      <c r="J21" s="267"/>
      <c r="L21" s="286" t="s">
        <v>102</v>
      </c>
      <c r="M21" s="259" t="s">
        <v>17</v>
      </c>
      <c r="N21" s="257"/>
      <c r="O21" s="255">
        <f>SUM(O16:O20)</f>
        <v>0</v>
      </c>
    </row>
    <row r="22" spans="1:15" ht="13" x14ac:dyDescent="0.25">
      <c r="A22" s="256" t="s">
        <v>9</v>
      </c>
      <c r="B22" s="256"/>
      <c r="C22" s="256"/>
      <c r="D22" s="256"/>
      <c r="E22" s="54"/>
      <c r="F22" s="256"/>
      <c r="G22" s="55">
        <f t="shared" si="0"/>
        <v>1</v>
      </c>
      <c r="H22" s="393"/>
      <c r="I22" s="55">
        <f t="shared" si="1"/>
        <v>1</v>
      </c>
      <c r="J22" s="393"/>
      <c r="K22" s="55">
        <f>$O$8</f>
        <v>1</v>
      </c>
      <c r="L22" s="395"/>
      <c r="M22" s="55">
        <f>$O$9</f>
        <v>1</v>
      </c>
      <c r="N22" s="393"/>
      <c r="O22" s="254">
        <f>E22*G22*I22*K22*M22</f>
        <v>0</v>
      </c>
    </row>
    <row r="23" spans="1:15" ht="13.5" thickBot="1" x14ac:dyDescent="0.3">
      <c r="A23" s="256" t="s">
        <v>10</v>
      </c>
      <c r="B23" s="256"/>
      <c r="C23" s="256"/>
      <c r="D23" s="256"/>
      <c r="E23" s="56"/>
      <c r="F23" s="256"/>
      <c r="G23" s="55">
        <f t="shared" si="0"/>
        <v>1</v>
      </c>
      <c r="H23" s="393"/>
      <c r="I23" s="55">
        <f t="shared" si="1"/>
        <v>1</v>
      </c>
      <c r="J23" s="393"/>
      <c r="K23" s="55">
        <f>$O$8</f>
        <v>1</v>
      </c>
      <c r="L23" s="395"/>
      <c r="M23" s="55">
        <f>$O$9</f>
        <v>1</v>
      </c>
      <c r="N23" s="393"/>
      <c r="O23" s="254">
        <f>E23*G23*I23*K23*M23</f>
        <v>0</v>
      </c>
    </row>
    <row r="24" spans="1:15" ht="13.5" thickBot="1" x14ac:dyDescent="0.35">
      <c r="A24" s="256"/>
      <c r="B24" s="256"/>
      <c r="C24" s="256"/>
      <c r="D24" s="256"/>
      <c r="E24" s="396"/>
      <c r="F24" s="256"/>
      <c r="G24" s="256"/>
      <c r="H24" s="256"/>
      <c r="I24" s="256"/>
      <c r="J24" s="257"/>
      <c r="L24" s="259"/>
      <c r="M24" s="259" t="s">
        <v>18</v>
      </c>
      <c r="N24" s="257"/>
      <c r="O24" s="255">
        <f>SUM(O21:O23)</f>
        <v>0</v>
      </c>
    </row>
    <row r="25" spans="1:15" ht="13" x14ac:dyDescent="0.3">
      <c r="A25" s="397" t="s">
        <v>146</v>
      </c>
      <c r="B25" s="266"/>
      <c r="C25" s="266"/>
      <c r="D25" s="256"/>
      <c r="E25" s="398"/>
      <c r="F25" s="257"/>
      <c r="G25" s="257"/>
      <c r="H25" s="257"/>
      <c r="I25" s="257"/>
      <c r="J25" s="257"/>
      <c r="K25" s="257"/>
      <c r="L25" s="257"/>
      <c r="M25" s="257"/>
      <c r="N25" s="257"/>
      <c r="O25" s="257"/>
    </row>
    <row r="26" spans="1:15" ht="13" x14ac:dyDescent="0.25">
      <c r="A26" s="256" t="s">
        <v>4</v>
      </c>
      <c r="B26" s="256"/>
      <c r="C26" s="256"/>
      <c r="D26" s="256"/>
      <c r="E26" s="57"/>
      <c r="F26" s="256"/>
      <c r="G26" s="55">
        <f t="shared" ref="G26:G33" si="2">$I$8</f>
        <v>1</v>
      </c>
      <c r="H26" s="257"/>
      <c r="I26" s="55">
        <f>$I$9</f>
        <v>1</v>
      </c>
      <c r="J26" s="257"/>
      <c r="K26" s="55">
        <f>$O$8</f>
        <v>1</v>
      </c>
      <c r="L26" s="395"/>
      <c r="M26" s="55">
        <f>$O$9</f>
        <v>1</v>
      </c>
      <c r="N26" s="257"/>
      <c r="O26" s="254">
        <f>E26*G26*I26*K26*M26</f>
        <v>0</v>
      </c>
    </row>
    <row r="27" spans="1:15" ht="13" x14ac:dyDescent="0.25">
      <c r="A27" s="256" t="s">
        <v>5</v>
      </c>
      <c r="B27" s="256"/>
      <c r="C27" s="256"/>
      <c r="D27" s="256"/>
      <c r="E27" s="58"/>
      <c r="F27" s="256"/>
      <c r="G27" s="55">
        <f t="shared" si="2"/>
        <v>1</v>
      </c>
      <c r="H27" s="257"/>
      <c r="I27" s="55">
        <f>$I$9</f>
        <v>1</v>
      </c>
      <c r="J27" s="257"/>
      <c r="K27" s="55">
        <f>$O$8</f>
        <v>1</v>
      </c>
      <c r="L27" s="395"/>
      <c r="M27" s="55">
        <f>$O$9</f>
        <v>1</v>
      </c>
      <c r="N27" s="257"/>
      <c r="O27" s="254">
        <f>E27*G27*I27*K27*M27</f>
        <v>0</v>
      </c>
    </row>
    <row r="28" spans="1:15" ht="13" x14ac:dyDescent="0.25">
      <c r="A28" s="506" t="s">
        <v>6</v>
      </c>
      <c r="B28" s="506"/>
      <c r="C28" s="506"/>
      <c r="D28" s="256"/>
      <c r="E28" s="58"/>
      <c r="F28" s="256"/>
      <c r="G28" s="55">
        <f t="shared" si="2"/>
        <v>1</v>
      </c>
      <c r="H28" s="257"/>
      <c r="I28" s="55">
        <f>$I$9</f>
        <v>1</v>
      </c>
      <c r="J28" s="257"/>
      <c r="K28" s="55">
        <f>$O$8</f>
        <v>1</v>
      </c>
      <c r="L28" s="395"/>
      <c r="M28" s="55">
        <f>$O$9</f>
        <v>1</v>
      </c>
      <c r="N28" s="257"/>
      <c r="O28" s="254">
        <f>E28*G28*I28*K28*M28</f>
        <v>0</v>
      </c>
    </row>
    <row r="29" spans="1:15" ht="13" x14ac:dyDescent="0.25">
      <c r="A29" s="507" t="s">
        <v>66</v>
      </c>
      <c r="B29" s="507"/>
      <c r="C29" s="507"/>
      <c r="D29" s="256"/>
      <c r="E29" s="58"/>
      <c r="F29" s="256"/>
      <c r="G29" s="55">
        <f>$I$8</f>
        <v>1</v>
      </c>
      <c r="H29" s="257"/>
      <c r="I29" s="55">
        <f>$I$9</f>
        <v>1</v>
      </c>
      <c r="J29" s="257"/>
      <c r="K29" s="55">
        <f>$O$8</f>
        <v>1</v>
      </c>
      <c r="L29" s="395"/>
      <c r="M29" s="55">
        <f>$O$9</f>
        <v>1</v>
      </c>
      <c r="N29" s="257"/>
      <c r="O29" s="254">
        <f>E29*G29*I29*K29*M29</f>
        <v>0</v>
      </c>
    </row>
    <row r="30" spans="1:15" ht="13.5" thickBot="1" x14ac:dyDescent="0.3">
      <c r="A30" s="507" t="s">
        <v>67</v>
      </c>
      <c r="B30" s="507"/>
      <c r="C30" s="507"/>
      <c r="D30" s="256"/>
      <c r="E30" s="58"/>
      <c r="F30" s="256"/>
      <c r="G30" s="55">
        <f t="shared" si="2"/>
        <v>1</v>
      </c>
      <c r="H30" s="257"/>
      <c r="I30" s="55">
        <f>$I$9</f>
        <v>1</v>
      </c>
      <c r="J30" s="257"/>
      <c r="K30" s="55">
        <f>$O$8</f>
        <v>1</v>
      </c>
      <c r="L30" s="395"/>
      <c r="M30" s="55">
        <f>$O$9</f>
        <v>1</v>
      </c>
      <c r="N30" s="257"/>
      <c r="O30" s="254">
        <f>E30*G30*I30*K30*M30</f>
        <v>0</v>
      </c>
    </row>
    <row r="31" spans="1:15" ht="13.5" thickBot="1" x14ac:dyDescent="0.35">
      <c r="A31" s="256"/>
      <c r="B31" s="256"/>
      <c r="C31" s="256"/>
      <c r="D31" s="256"/>
      <c r="E31" s="396"/>
      <c r="F31" s="256"/>
      <c r="G31" s="256"/>
      <c r="H31" s="256"/>
      <c r="I31" s="264"/>
      <c r="J31" s="257"/>
      <c r="L31" s="286" t="s">
        <v>102</v>
      </c>
      <c r="M31" s="259" t="s">
        <v>17</v>
      </c>
      <c r="N31" s="257"/>
      <c r="O31" s="255">
        <f>SUM(O26:O30)</f>
        <v>0</v>
      </c>
    </row>
    <row r="32" spans="1:15" ht="13" x14ac:dyDescent="0.25">
      <c r="A32" s="256" t="s">
        <v>12</v>
      </c>
      <c r="B32" s="256"/>
      <c r="C32" s="256"/>
      <c r="D32" s="256"/>
      <c r="E32" s="57"/>
      <c r="F32" s="256"/>
      <c r="G32" s="55">
        <f t="shared" si="2"/>
        <v>1</v>
      </c>
      <c r="H32" s="257"/>
      <c r="I32" s="55">
        <f>$I$9</f>
        <v>1</v>
      </c>
      <c r="J32" s="257"/>
      <c r="K32" s="55">
        <f>$O$8</f>
        <v>1</v>
      </c>
      <c r="L32" s="395"/>
      <c r="M32" s="55">
        <f>$O$9</f>
        <v>1</v>
      </c>
      <c r="N32" s="257"/>
      <c r="O32" s="254">
        <f>E32*G32*I32*K32*M32</f>
        <v>0</v>
      </c>
    </row>
    <row r="33" spans="1:15" ht="13.5" thickBot="1" x14ac:dyDescent="0.3">
      <c r="A33" s="256" t="s">
        <v>10</v>
      </c>
      <c r="B33" s="256"/>
      <c r="C33" s="256"/>
      <c r="D33" s="256"/>
      <c r="E33" s="58"/>
      <c r="F33" s="256"/>
      <c r="G33" s="55">
        <f t="shared" si="2"/>
        <v>1</v>
      </c>
      <c r="H33" s="257"/>
      <c r="I33" s="55">
        <f>$I$9</f>
        <v>1</v>
      </c>
      <c r="J33" s="257"/>
      <c r="K33" s="55">
        <f>$O$8</f>
        <v>1</v>
      </c>
      <c r="L33" s="395"/>
      <c r="M33" s="55">
        <f>$O$9</f>
        <v>1</v>
      </c>
      <c r="N33" s="257"/>
      <c r="O33" s="254">
        <f>E33*G33*I33*K33*M33</f>
        <v>0</v>
      </c>
    </row>
    <row r="34" spans="1:15" ht="13.5" thickBot="1" x14ac:dyDescent="0.35">
      <c r="A34" s="256"/>
      <c r="B34" s="256"/>
      <c r="C34" s="256"/>
      <c r="D34" s="256"/>
      <c r="E34" s="396"/>
      <c r="F34" s="256"/>
      <c r="G34" s="256"/>
      <c r="H34" s="256"/>
      <c r="I34" s="256"/>
      <c r="J34" s="257"/>
      <c r="L34" s="259"/>
      <c r="M34" s="259" t="s">
        <v>18</v>
      </c>
      <c r="N34" s="257"/>
      <c r="O34" s="255">
        <f>SUM(O31:O33)</f>
        <v>0</v>
      </c>
    </row>
    <row r="35" spans="1:15" ht="13" x14ac:dyDescent="0.3">
      <c r="A35" s="397" t="s">
        <v>147</v>
      </c>
      <c r="B35" s="266"/>
      <c r="C35" s="266"/>
      <c r="D35" s="266"/>
      <c r="E35" s="398"/>
      <c r="F35" s="257"/>
      <c r="G35" s="257"/>
      <c r="H35" s="257"/>
      <c r="I35" s="257"/>
      <c r="J35" s="257"/>
      <c r="K35" s="257"/>
      <c r="L35" s="257"/>
      <c r="M35" s="257"/>
      <c r="N35" s="257"/>
      <c r="O35" s="257"/>
    </row>
    <row r="36" spans="1:15" ht="13" x14ac:dyDescent="0.25">
      <c r="A36" s="256" t="s">
        <v>4</v>
      </c>
      <c r="B36" s="256"/>
      <c r="C36" s="256"/>
      <c r="D36" s="256"/>
      <c r="E36" s="57"/>
      <c r="F36" s="256"/>
      <c r="G36" s="55">
        <f>$I$8</f>
        <v>1</v>
      </c>
      <c r="H36" s="257"/>
      <c r="I36" s="55">
        <f>$I$9</f>
        <v>1</v>
      </c>
      <c r="J36" s="257"/>
      <c r="K36" s="55">
        <f>$O$8</f>
        <v>1</v>
      </c>
      <c r="L36" s="395"/>
      <c r="M36" s="55">
        <f>$O$9</f>
        <v>1</v>
      </c>
      <c r="N36" s="257"/>
      <c r="O36" s="254">
        <f>E36*G36*I36*K36*M36</f>
        <v>0</v>
      </c>
    </row>
    <row r="37" spans="1:15" ht="13" x14ac:dyDescent="0.25">
      <c r="A37" s="256" t="s">
        <v>5</v>
      </c>
      <c r="B37" s="256"/>
      <c r="C37" s="256"/>
      <c r="D37" s="256"/>
      <c r="E37" s="58"/>
      <c r="F37" s="256"/>
      <c r="G37" s="55">
        <f>$I$8</f>
        <v>1</v>
      </c>
      <c r="H37" s="257"/>
      <c r="I37" s="55">
        <f>$I$9</f>
        <v>1</v>
      </c>
      <c r="J37" s="257"/>
      <c r="K37" s="55">
        <f>$O$8</f>
        <v>1</v>
      </c>
      <c r="L37" s="395"/>
      <c r="M37" s="55">
        <f>$O$9</f>
        <v>1</v>
      </c>
      <c r="N37" s="257"/>
      <c r="O37" s="254">
        <f>E37*G37*I37*K37*M37</f>
        <v>0</v>
      </c>
    </row>
    <row r="38" spans="1:15" ht="13" x14ac:dyDescent="0.25">
      <c r="A38" s="256" t="s">
        <v>6</v>
      </c>
      <c r="B38" s="256"/>
      <c r="C38" s="256"/>
      <c r="D38" s="256"/>
      <c r="E38" s="58"/>
      <c r="F38" s="256"/>
      <c r="G38" s="55">
        <f>$I$8</f>
        <v>1</v>
      </c>
      <c r="H38" s="257"/>
      <c r="I38" s="55">
        <f>$I$9</f>
        <v>1</v>
      </c>
      <c r="J38" s="257"/>
      <c r="K38" s="55">
        <f>$O$8</f>
        <v>1</v>
      </c>
      <c r="L38" s="395"/>
      <c r="M38" s="55">
        <f>$O$9</f>
        <v>1</v>
      </c>
      <c r="N38" s="257"/>
      <c r="O38" s="254">
        <f>E38*G38*I38*K38*M38</f>
        <v>0</v>
      </c>
    </row>
    <row r="39" spans="1:15" ht="13" x14ac:dyDescent="0.25">
      <c r="A39" s="507" t="s">
        <v>66</v>
      </c>
      <c r="B39" s="507"/>
      <c r="C39" s="507"/>
      <c r="D39" s="256"/>
      <c r="E39" s="58"/>
      <c r="F39" s="256"/>
      <c r="G39" s="55">
        <f>$I$8</f>
        <v>1</v>
      </c>
      <c r="H39" s="257"/>
      <c r="I39" s="55">
        <f>$I$9</f>
        <v>1</v>
      </c>
      <c r="J39" s="257"/>
      <c r="K39" s="55">
        <f>$O$8</f>
        <v>1</v>
      </c>
      <c r="L39" s="395"/>
      <c r="M39" s="55">
        <f>$O$9</f>
        <v>1</v>
      </c>
      <c r="N39" s="257"/>
      <c r="O39" s="254">
        <f>E39*G39*I39*K39*M39</f>
        <v>0</v>
      </c>
    </row>
    <row r="40" spans="1:15" ht="13.5" thickBot="1" x14ac:dyDescent="0.3">
      <c r="A40" s="507" t="s">
        <v>67</v>
      </c>
      <c r="B40" s="507"/>
      <c r="C40" s="507"/>
      <c r="D40" s="256"/>
      <c r="E40" s="58"/>
      <c r="F40" s="256"/>
      <c r="G40" s="55">
        <f>$I$8</f>
        <v>1</v>
      </c>
      <c r="H40" s="257"/>
      <c r="I40" s="55">
        <f>$I$9</f>
        <v>1</v>
      </c>
      <c r="J40" s="257"/>
      <c r="K40" s="55">
        <f>$O$8</f>
        <v>1</v>
      </c>
      <c r="L40" s="395"/>
      <c r="M40" s="55">
        <f>$O$9</f>
        <v>1</v>
      </c>
      <c r="N40" s="257"/>
      <c r="O40" s="254">
        <f>E40*G40*I40*K40*M40</f>
        <v>0</v>
      </c>
    </row>
    <row r="41" spans="1:15" ht="13.5" thickBot="1" x14ac:dyDescent="0.35">
      <c r="A41" s="256"/>
      <c r="B41" s="256"/>
      <c r="C41" s="256"/>
      <c r="D41" s="256"/>
      <c r="E41" s="396"/>
      <c r="F41" s="256"/>
      <c r="G41" s="256"/>
      <c r="H41" s="256"/>
      <c r="I41" s="264"/>
      <c r="J41" s="257"/>
      <c r="L41" s="286" t="s">
        <v>102</v>
      </c>
      <c r="M41" s="259" t="s">
        <v>17</v>
      </c>
      <c r="N41" s="257"/>
      <c r="O41" s="255">
        <f>SUM(O36:O40)</f>
        <v>0</v>
      </c>
    </row>
    <row r="42" spans="1:15" ht="13" x14ac:dyDescent="0.25">
      <c r="A42" s="256" t="s">
        <v>14</v>
      </c>
      <c r="B42" s="256"/>
      <c r="C42" s="256"/>
      <c r="D42" s="256"/>
      <c r="E42" s="57"/>
      <c r="F42" s="256"/>
      <c r="G42" s="55">
        <f>$I$8</f>
        <v>1</v>
      </c>
      <c r="H42" s="257"/>
      <c r="I42" s="55">
        <f>$I$9</f>
        <v>1</v>
      </c>
      <c r="J42" s="257"/>
      <c r="K42" s="55">
        <f>$O$8</f>
        <v>1</v>
      </c>
      <c r="L42" s="395"/>
      <c r="M42" s="55">
        <f>$O$9</f>
        <v>1</v>
      </c>
      <c r="N42" s="257"/>
      <c r="O42" s="254">
        <f>E42*G42*I42*K42*M42</f>
        <v>0</v>
      </c>
    </row>
    <row r="43" spans="1:15" ht="13.5" thickBot="1" x14ac:dyDescent="0.3">
      <c r="A43" s="256" t="s">
        <v>10</v>
      </c>
      <c r="B43" s="256"/>
      <c r="C43" s="256"/>
      <c r="D43" s="256"/>
      <c r="E43" s="58"/>
      <c r="F43" s="256"/>
      <c r="G43" s="55">
        <f>$I$8</f>
        <v>1</v>
      </c>
      <c r="H43" s="257"/>
      <c r="I43" s="55">
        <f>$I$9</f>
        <v>1</v>
      </c>
      <c r="J43" s="257"/>
      <c r="K43" s="55">
        <f>$O$8</f>
        <v>1</v>
      </c>
      <c r="L43" s="395"/>
      <c r="M43" s="55">
        <f>$O$9</f>
        <v>1</v>
      </c>
      <c r="N43" s="257"/>
      <c r="O43" s="254">
        <f>E43*G43*I43*K43*M43</f>
        <v>0</v>
      </c>
    </row>
    <row r="44" spans="1:15" ht="13.5" thickBot="1" x14ac:dyDescent="0.35">
      <c r="A44" s="256"/>
      <c r="B44" s="256"/>
      <c r="C44" s="256"/>
      <c r="D44" s="256"/>
      <c r="E44" s="396"/>
      <c r="F44" s="256"/>
      <c r="G44" s="256"/>
      <c r="H44" s="256"/>
      <c r="I44" s="256"/>
      <c r="J44" s="257"/>
      <c r="L44" s="259"/>
      <c r="M44" s="259" t="s">
        <v>18</v>
      </c>
      <c r="N44" s="257"/>
      <c r="O44" s="255">
        <f>SUM(O41:O43)</f>
        <v>0</v>
      </c>
    </row>
    <row r="45" spans="1:15" ht="13" x14ac:dyDescent="0.3">
      <c r="A45" s="397" t="s">
        <v>148</v>
      </c>
      <c r="B45" s="266"/>
      <c r="C45" s="266"/>
      <c r="D45" s="256"/>
      <c r="E45" s="396"/>
      <c r="F45" s="256"/>
      <c r="G45" s="256"/>
      <c r="H45" s="256"/>
      <c r="I45" s="256"/>
      <c r="J45" s="257"/>
      <c r="K45" s="256"/>
      <c r="L45" s="256"/>
      <c r="M45" s="256"/>
      <c r="N45" s="257"/>
      <c r="O45" s="256"/>
    </row>
    <row r="46" spans="1:15" ht="13" x14ac:dyDescent="0.25">
      <c r="A46" s="256" t="s">
        <v>4</v>
      </c>
      <c r="B46" s="256"/>
      <c r="C46" s="256"/>
      <c r="D46" s="256"/>
      <c r="E46" s="57"/>
      <c r="F46" s="256"/>
      <c r="G46" s="55">
        <f>$I$8</f>
        <v>1</v>
      </c>
      <c r="H46" s="257"/>
      <c r="I46" s="55">
        <f>$I$9</f>
        <v>1</v>
      </c>
      <c r="J46" s="257"/>
      <c r="K46" s="55">
        <f>$O$8</f>
        <v>1</v>
      </c>
      <c r="L46" s="395"/>
      <c r="M46" s="55">
        <f>$O$9</f>
        <v>1</v>
      </c>
      <c r="N46" s="257"/>
      <c r="O46" s="254">
        <f>E46*G46*I46*K46*M46</f>
        <v>0</v>
      </c>
    </row>
    <row r="47" spans="1:15" ht="13" x14ac:dyDescent="0.25">
      <c r="A47" s="256" t="s">
        <v>5</v>
      </c>
      <c r="B47" s="256"/>
      <c r="C47" s="256"/>
      <c r="D47" s="256"/>
      <c r="E47" s="58"/>
      <c r="F47" s="256"/>
      <c r="G47" s="55">
        <f>$I$8</f>
        <v>1</v>
      </c>
      <c r="H47" s="257"/>
      <c r="I47" s="55">
        <f>$I$9</f>
        <v>1</v>
      </c>
      <c r="J47" s="257"/>
      <c r="K47" s="55">
        <f>$O$8</f>
        <v>1</v>
      </c>
      <c r="L47" s="395"/>
      <c r="M47" s="55">
        <f>$O$9</f>
        <v>1</v>
      </c>
      <c r="N47" s="257"/>
      <c r="O47" s="254">
        <f>E47*G47*I47*K47*M47</f>
        <v>0</v>
      </c>
    </row>
    <row r="48" spans="1:15" ht="13" x14ac:dyDescent="0.25">
      <c r="A48" s="256" t="s">
        <v>6</v>
      </c>
      <c r="B48" s="256"/>
      <c r="C48" s="256"/>
      <c r="D48" s="256"/>
      <c r="E48" s="58"/>
      <c r="F48" s="256"/>
      <c r="G48" s="55">
        <f>$I$8</f>
        <v>1</v>
      </c>
      <c r="H48" s="257"/>
      <c r="I48" s="55">
        <f>$I$9</f>
        <v>1</v>
      </c>
      <c r="J48" s="257"/>
      <c r="K48" s="55">
        <f>$O$8</f>
        <v>1</v>
      </c>
      <c r="L48" s="395"/>
      <c r="M48" s="55">
        <f>$O$9</f>
        <v>1</v>
      </c>
      <c r="N48" s="257"/>
      <c r="O48" s="254">
        <f>E48*G48*I48*K48*M48</f>
        <v>0</v>
      </c>
    </row>
    <row r="49" spans="1:15" ht="13" x14ac:dyDescent="0.25">
      <c r="A49" s="507" t="s">
        <v>66</v>
      </c>
      <c r="B49" s="507"/>
      <c r="C49" s="507"/>
      <c r="D49" s="256"/>
      <c r="E49" s="58"/>
      <c r="F49" s="256"/>
      <c r="G49" s="55">
        <f>$I$8</f>
        <v>1</v>
      </c>
      <c r="H49" s="257"/>
      <c r="I49" s="55">
        <f>$I$9</f>
        <v>1</v>
      </c>
      <c r="J49" s="257"/>
      <c r="K49" s="55">
        <f>$O$8</f>
        <v>1</v>
      </c>
      <c r="L49" s="395"/>
      <c r="M49" s="55">
        <f>$O$9</f>
        <v>1</v>
      </c>
      <c r="N49" s="257"/>
      <c r="O49" s="254">
        <f>E49*G49*I49*K49*M49</f>
        <v>0</v>
      </c>
    </row>
    <row r="50" spans="1:15" ht="13.5" thickBot="1" x14ac:dyDescent="0.3">
      <c r="A50" s="507" t="s">
        <v>67</v>
      </c>
      <c r="B50" s="507"/>
      <c r="C50" s="507"/>
      <c r="D50" s="256"/>
      <c r="E50" s="58"/>
      <c r="F50" s="256"/>
      <c r="G50" s="55">
        <f>$I$8</f>
        <v>1</v>
      </c>
      <c r="H50" s="257"/>
      <c r="I50" s="55">
        <f>$I$9</f>
        <v>1</v>
      </c>
      <c r="J50" s="257"/>
      <c r="K50" s="55">
        <f>$O$8</f>
        <v>1</v>
      </c>
      <c r="L50" s="395"/>
      <c r="M50" s="55">
        <f>$O$9</f>
        <v>1</v>
      </c>
      <c r="N50" s="257"/>
      <c r="O50" s="254">
        <f>E50*G50*I50*K50*M50</f>
        <v>0</v>
      </c>
    </row>
    <row r="51" spans="1:15" ht="13.5" thickBot="1" x14ac:dyDescent="0.35">
      <c r="A51" s="256"/>
      <c r="B51" s="256"/>
      <c r="C51" s="256"/>
      <c r="D51" s="256"/>
      <c r="E51" s="396"/>
      <c r="F51" s="256"/>
      <c r="G51" s="256"/>
      <c r="H51" s="256"/>
      <c r="I51" s="264"/>
      <c r="J51" s="257"/>
      <c r="L51" s="286" t="s">
        <v>102</v>
      </c>
      <c r="M51" s="259" t="s">
        <v>17</v>
      </c>
      <c r="N51" s="257"/>
      <c r="O51" s="255">
        <f>SUM(O46:O50)</f>
        <v>0</v>
      </c>
    </row>
    <row r="52" spans="1:15" ht="13" x14ac:dyDescent="0.25">
      <c r="A52" s="256" t="s">
        <v>14</v>
      </c>
      <c r="B52" s="256"/>
      <c r="C52" s="256"/>
      <c r="D52" s="256"/>
      <c r="E52" s="57"/>
      <c r="F52" s="256"/>
      <c r="G52" s="55">
        <f>$I$8</f>
        <v>1</v>
      </c>
      <c r="H52" s="257"/>
      <c r="I52" s="55">
        <f>$I$9</f>
        <v>1</v>
      </c>
      <c r="J52" s="257"/>
      <c r="K52" s="55">
        <f>$O$8</f>
        <v>1</v>
      </c>
      <c r="L52" s="395"/>
      <c r="M52" s="55">
        <f>$O$9</f>
        <v>1</v>
      </c>
      <c r="N52" s="257"/>
      <c r="O52" s="254">
        <f>E52*G52*I52*K52*M52</f>
        <v>0</v>
      </c>
    </row>
    <row r="53" spans="1:15" ht="13.5" thickBot="1" x14ac:dyDescent="0.3">
      <c r="A53" s="256" t="s">
        <v>10</v>
      </c>
      <c r="B53" s="256"/>
      <c r="C53" s="256"/>
      <c r="D53" s="256"/>
      <c r="E53" s="58"/>
      <c r="F53" s="256"/>
      <c r="G53" s="55">
        <f>$I$8</f>
        <v>1</v>
      </c>
      <c r="H53" s="257"/>
      <c r="I53" s="55">
        <f>$I$9</f>
        <v>1</v>
      </c>
      <c r="J53" s="257"/>
      <c r="K53" s="55">
        <f>$O$8</f>
        <v>1</v>
      </c>
      <c r="L53" s="395"/>
      <c r="M53" s="55">
        <f>$O$9</f>
        <v>1</v>
      </c>
      <c r="N53" s="257"/>
      <c r="O53" s="254">
        <f>E53*G53*I53*K53*M53</f>
        <v>0</v>
      </c>
    </row>
    <row r="54" spans="1:15" ht="13.5" thickBot="1" x14ac:dyDescent="0.35">
      <c r="A54" s="389"/>
      <c r="B54" s="389"/>
      <c r="C54" s="389"/>
      <c r="D54" s="256"/>
      <c r="E54" s="256"/>
      <c r="F54" s="256"/>
      <c r="G54" s="256"/>
      <c r="H54" s="256"/>
      <c r="I54" s="256"/>
      <c r="J54" s="257"/>
      <c r="L54" s="259"/>
      <c r="M54" s="259" t="s">
        <v>18</v>
      </c>
      <c r="N54" s="257"/>
      <c r="O54" s="255">
        <f>SUM(O51:O53)</f>
        <v>0</v>
      </c>
    </row>
    <row r="55" spans="1:15" ht="5.25" customHeight="1" x14ac:dyDescent="0.25">
      <c r="E55" s="407"/>
      <c r="F55" s="407"/>
      <c r="G55" s="407"/>
      <c r="H55" s="407"/>
      <c r="I55" s="407"/>
      <c r="J55" s="408"/>
      <c r="K55" s="407"/>
      <c r="L55" s="407"/>
      <c r="M55" s="407"/>
      <c r="N55" s="408"/>
      <c r="O55" s="407"/>
    </row>
    <row r="56" spans="1:15" s="298" customFormat="1" ht="18" customHeight="1" x14ac:dyDescent="0.25">
      <c r="A56" s="500" t="s">
        <v>77</v>
      </c>
      <c r="B56" s="500"/>
      <c r="C56" s="500"/>
      <c r="E56" s="469"/>
      <c r="F56" s="469"/>
      <c r="G56" s="469"/>
      <c r="H56" s="469"/>
      <c r="I56" s="469"/>
      <c r="J56" s="469"/>
      <c r="K56" s="469"/>
      <c r="L56" s="469"/>
      <c r="M56" s="469"/>
      <c r="N56" s="469"/>
      <c r="O56" s="469"/>
    </row>
    <row r="57" spans="1:15" s="298" customFormat="1" ht="18" customHeight="1" x14ac:dyDescent="0.25">
      <c r="A57" s="500" t="s">
        <v>86</v>
      </c>
      <c r="B57" s="500"/>
      <c r="C57" s="500"/>
      <c r="E57" s="469"/>
      <c r="F57" s="469"/>
      <c r="G57" s="469"/>
      <c r="H57" s="469"/>
      <c r="I57" s="469"/>
      <c r="J57" s="469"/>
      <c r="K57" s="469"/>
      <c r="L57" s="469"/>
      <c r="M57" s="469"/>
      <c r="N57" s="469"/>
      <c r="O57" s="469"/>
    </row>
    <row r="58" spans="1:15" s="298" customFormat="1" ht="18" customHeight="1" x14ac:dyDescent="0.25">
      <c r="A58" s="500" t="s">
        <v>87</v>
      </c>
      <c r="B58" s="500"/>
      <c r="C58" s="500"/>
      <c r="E58" s="469"/>
      <c r="F58" s="469"/>
      <c r="G58" s="469"/>
      <c r="H58" s="469"/>
      <c r="I58" s="469"/>
      <c r="J58" s="469"/>
      <c r="K58" s="469"/>
      <c r="L58" s="469"/>
      <c r="M58" s="469"/>
      <c r="N58" s="469"/>
      <c r="O58" s="469"/>
    </row>
    <row r="59" spans="1:15" ht="13" x14ac:dyDescent="0.25">
      <c r="A59" s="357" t="s">
        <v>103</v>
      </c>
      <c r="B59" s="379"/>
      <c r="C59" s="379"/>
      <c r="D59" s="309"/>
      <c r="E59" s="491"/>
      <c r="F59" s="491"/>
      <c r="G59" s="491"/>
      <c r="H59" s="491"/>
      <c r="I59" s="491"/>
      <c r="J59" s="491"/>
      <c r="K59" s="491"/>
      <c r="L59" s="491"/>
      <c r="M59" s="491"/>
      <c r="N59" s="491"/>
      <c r="O59" s="491"/>
    </row>
  </sheetData>
  <sheetProtection algorithmName="SHA-512" hashValue="tEgWfaFk/26+IxZHcFcQoeqFz6XLY8NewmR68FXsng2GaojKWpqniGhaLvV5a5IXJYUGKh4LFG1gNBNxJNb59Q==" saltValue="mbCjfwt32gvM8sbQ/LxBnA==" spinCount="100000" sheet="1" selectLockedCells="1"/>
  <mergeCells count="31">
    <mergeCell ref="E59:O59"/>
    <mergeCell ref="A49:C49"/>
    <mergeCell ref="A50:C50"/>
    <mergeCell ref="O11:O13"/>
    <mergeCell ref="A56:C56"/>
    <mergeCell ref="A57:C57"/>
    <mergeCell ref="E11:E13"/>
    <mergeCell ref="A16:C16"/>
    <mergeCell ref="K11:K13"/>
    <mergeCell ref="A39:C39"/>
    <mergeCell ref="A40:C40"/>
    <mergeCell ref="A29:C29"/>
    <mergeCell ref="A58:C58"/>
    <mergeCell ref="A30:C30"/>
    <mergeCell ref="E56:O56"/>
    <mergeCell ref="E57:O57"/>
    <mergeCell ref="E58:O58"/>
    <mergeCell ref="A28:C28"/>
    <mergeCell ref="A17:C17"/>
    <mergeCell ref="A20:C20"/>
    <mergeCell ref="A19:C19"/>
    <mergeCell ref="A18:C18"/>
    <mergeCell ref="G11:G13"/>
    <mergeCell ref="I11:I13"/>
    <mergeCell ref="I1:O1"/>
    <mergeCell ref="B4:G4"/>
    <mergeCell ref="A3:G3"/>
    <mergeCell ref="A1:G1"/>
    <mergeCell ref="K2:M2"/>
    <mergeCell ref="C6:O6"/>
    <mergeCell ref="M11:M13"/>
  </mergeCells>
  <phoneticPr fontId="2" type="noConversion"/>
  <printOptions horizontalCentered="1"/>
  <pageMargins left="0.18" right="0.26" top="0.23" bottom="0.28000000000000003" header="0.18" footer="0.16"/>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45"/>
  <sheetViews>
    <sheetView showGridLines="0" view="pageLayout" zoomScaleNormal="100" workbookViewId="0">
      <selection activeCell="C17" sqref="C17"/>
    </sheetView>
  </sheetViews>
  <sheetFormatPr defaultColWidth="9.08984375" defaultRowHeight="12.5" x14ac:dyDescent="0.25"/>
  <cols>
    <col min="1" max="1" width="7.54296875" style="4" customWidth="1"/>
    <col min="2" max="2" width="0.453125" style="4" customWidth="1"/>
    <col min="3" max="3" width="8.36328125" style="4" customWidth="1"/>
    <col min="4" max="4" width="0.54296875" style="4" customWidth="1"/>
    <col min="5" max="5" width="7.453125" style="4" customWidth="1"/>
    <col min="6" max="6" width="1.36328125" style="4" customWidth="1"/>
    <col min="7" max="7" width="1.6328125" style="4" customWidth="1"/>
    <col min="8" max="8" width="12.08984375" style="4" customWidth="1"/>
    <col min="9" max="9" width="0.6328125" style="4" customWidth="1"/>
    <col min="10" max="10" width="9.36328125" style="4" customWidth="1"/>
    <col min="11" max="11" width="0.6328125" style="4" customWidth="1"/>
    <col min="12" max="12" width="8.08984375" style="4" customWidth="1"/>
    <col min="13" max="13" width="1.36328125" style="4" customWidth="1"/>
    <col min="14" max="14" width="7.453125" style="4" customWidth="1"/>
    <col min="15" max="15" width="0.90625" style="4" customWidth="1"/>
    <col min="16" max="16" width="11.36328125" style="4" customWidth="1"/>
    <col min="17" max="17" width="0.6328125" style="4" customWidth="1"/>
    <col min="18" max="18" width="11.36328125" style="4" customWidth="1"/>
    <col min="19" max="19" width="1.36328125" style="4" customWidth="1"/>
    <col min="20" max="20" width="1" style="4" customWidth="1"/>
    <col min="21" max="21" width="7.90625" style="4" customWidth="1"/>
    <col min="22" max="22" width="17.453125" style="4" customWidth="1"/>
    <col min="23" max="34" width="8.90625" customWidth="1"/>
    <col min="35" max="16384" width="9.08984375" style="4"/>
  </cols>
  <sheetData>
    <row r="1" spans="1:22" ht="25.5" customHeight="1" x14ac:dyDescent="0.25">
      <c r="A1" s="519" t="s">
        <v>189</v>
      </c>
      <c r="B1" s="520"/>
      <c r="C1" s="520"/>
      <c r="D1" s="520"/>
      <c r="E1" s="520"/>
      <c r="F1" s="520"/>
      <c r="G1" s="520"/>
      <c r="H1" s="520"/>
      <c r="I1" s="520"/>
      <c r="J1" s="520"/>
      <c r="K1" s="520"/>
      <c r="L1" s="520"/>
      <c r="M1" s="520"/>
      <c r="N1" s="520"/>
      <c r="O1" s="520"/>
      <c r="P1" s="520"/>
      <c r="Q1" s="520"/>
      <c r="R1" s="520"/>
      <c r="S1" s="520"/>
      <c r="T1" s="520"/>
      <c r="U1" s="520"/>
      <c r="V1" s="521"/>
    </row>
    <row r="2" spans="1:22" ht="14" x14ac:dyDescent="0.3">
      <c r="A2" s="162" t="s">
        <v>152</v>
      </c>
      <c r="B2" s="162"/>
      <c r="C2" s="162"/>
      <c r="D2" s="162"/>
      <c r="E2" s="162"/>
      <c r="F2" s="162"/>
      <c r="G2" s="162"/>
      <c r="H2" s="162"/>
      <c r="I2" s="162"/>
      <c r="J2" s="162"/>
      <c r="K2" s="162"/>
      <c r="L2" s="162"/>
      <c r="M2" s="163"/>
      <c r="N2" s="154"/>
      <c r="O2" s="154"/>
      <c r="P2" s="154"/>
      <c r="Q2" s="154"/>
      <c r="R2" s="154"/>
      <c r="S2" s="154"/>
      <c r="T2" s="154"/>
      <c r="U2" s="154"/>
      <c r="V2" s="133"/>
    </row>
    <row r="3" spans="1:22" ht="15" customHeight="1" x14ac:dyDescent="0.3">
      <c r="A3" s="530" t="str">
        <f>IF(ISBLANK('COVER SHEET'!$F$13),"",'COVER SHEET'!$F$13)</f>
        <v/>
      </c>
      <c r="B3" s="530"/>
      <c r="C3" s="530"/>
      <c r="D3" s="530"/>
      <c r="E3" s="530"/>
      <c r="F3" s="530"/>
      <c r="G3" s="530"/>
      <c r="H3" s="530"/>
      <c r="I3" s="530"/>
      <c r="J3" s="530"/>
      <c r="K3" s="530"/>
      <c r="L3" s="530"/>
      <c r="M3" s="530"/>
      <c r="N3" s="530"/>
      <c r="O3" s="154"/>
      <c r="P3" s="98" t="s">
        <v>131</v>
      </c>
      <c r="Q3" s="106"/>
      <c r="R3" s="527" t="str">
        <f>'COVER SHEET'!$F$35</f>
        <v>REGULAR</v>
      </c>
      <c r="S3" s="527"/>
      <c r="T3" s="527"/>
      <c r="U3" s="527"/>
      <c r="V3" s="527"/>
    </row>
    <row r="4" spans="1:22" x14ac:dyDescent="0.25">
      <c r="A4" s="442" t="s">
        <v>153</v>
      </c>
      <c r="B4" s="443"/>
      <c r="C4" s="443"/>
      <c r="D4" s="443"/>
      <c r="E4" s="443"/>
      <c r="F4" s="443"/>
      <c r="G4" s="443"/>
      <c r="H4" s="443"/>
      <c r="I4" s="443"/>
      <c r="J4" s="443"/>
      <c r="K4" s="443"/>
      <c r="L4" s="443"/>
      <c r="M4" s="443"/>
      <c r="N4" s="443"/>
      <c r="O4" s="443"/>
      <c r="P4" s="443"/>
      <c r="Q4" s="443"/>
      <c r="R4" s="443"/>
      <c r="S4" s="443"/>
      <c r="T4" s="443"/>
      <c r="U4" s="443"/>
      <c r="V4" s="444"/>
    </row>
    <row r="5" spans="1:22" ht="11.25" customHeight="1" x14ac:dyDescent="0.25">
      <c r="A5" s="531" t="s">
        <v>73</v>
      </c>
      <c r="B5" s="532"/>
      <c r="C5" s="532"/>
      <c r="D5" s="165"/>
      <c r="E5" s="508">
        <f>'COVER SHEET'!$F$40</f>
        <v>44896</v>
      </c>
      <c r="F5" s="508"/>
      <c r="G5" s="508"/>
      <c r="H5" s="508"/>
      <c r="I5" s="165"/>
      <c r="J5" s="166"/>
      <c r="K5" s="167"/>
      <c r="L5" s="164" t="s">
        <v>1</v>
      </c>
      <c r="M5" s="166"/>
      <c r="N5" s="168" t="s">
        <v>133</v>
      </c>
      <c r="O5" s="169"/>
      <c r="P5" s="155"/>
      <c r="Q5" s="170"/>
      <c r="R5" s="168"/>
      <c r="S5" s="170"/>
      <c r="T5" s="170"/>
      <c r="U5" s="159"/>
      <c r="V5" s="158"/>
    </row>
    <row r="6" spans="1:22" ht="13" x14ac:dyDescent="0.3">
      <c r="A6" s="528" t="s">
        <v>0</v>
      </c>
      <c r="B6" s="529"/>
      <c r="C6" s="529"/>
      <c r="D6" s="83"/>
      <c r="E6" s="171" t="str">
        <f>'COVER SHEET'!$F$41</f>
        <v>2021 Honda Accord, LX, 4-Dr Sedan</v>
      </c>
      <c r="F6" s="171"/>
      <c r="G6" s="171"/>
      <c r="H6" s="171"/>
      <c r="I6" s="86"/>
      <c r="J6" s="172"/>
      <c r="K6" s="173"/>
      <c r="L6" s="173"/>
      <c r="M6" s="173"/>
      <c r="N6" s="174" t="s">
        <v>134</v>
      </c>
      <c r="O6" s="175"/>
      <c r="P6" s="175"/>
      <c r="Q6" s="176"/>
      <c r="R6" s="176"/>
      <c r="S6" s="176"/>
      <c r="T6" s="176"/>
      <c r="U6" s="160"/>
      <c r="V6" s="177"/>
    </row>
    <row r="7" spans="1:22" ht="9" customHeight="1" x14ac:dyDescent="0.25">
      <c r="A7" s="154"/>
      <c r="B7" s="154"/>
      <c r="C7" s="154"/>
      <c r="D7" s="154"/>
      <c r="E7" s="154"/>
      <c r="F7" s="154"/>
      <c r="G7" s="154"/>
      <c r="H7" s="154"/>
      <c r="I7" s="154"/>
      <c r="J7" s="154"/>
      <c r="K7" s="154"/>
      <c r="L7" s="154"/>
      <c r="M7" s="154"/>
      <c r="N7" s="154"/>
      <c r="O7" s="154"/>
      <c r="P7" s="154"/>
      <c r="Q7" s="154"/>
      <c r="R7" s="154"/>
      <c r="S7" s="154"/>
      <c r="T7" s="154"/>
      <c r="U7" s="154"/>
      <c r="V7" s="154"/>
    </row>
    <row r="8" spans="1:22" x14ac:dyDescent="0.25">
      <c r="A8" s="509" t="s">
        <v>36</v>
      </c>
      <c r="B8" s="510"/>
      <c r="C8" s="510"/>
      <c r="D8" s="510"/>
      <c r="E8" s="510"/>
      <c r="F8" s="178"/>
      <c r="G8" s="154"/>
      <c r="H8" s="535" t="s">
        <v>48</v>
      </c>
      <c r="I8" s="535"/>
      <c r="J8" s="535"/>
      <c r="K8" s="535"/>
      <c r="L8" s="535"/>
      <c r="M8" s="535"/>
      <c r="N8" s="535"/>
      <c r="O8" s="535"/>
      <c r="P8" s="535"/>
      <c r="Q8" s="535"/>
      <c r="R8" s="535"/>
      <c r="S8" s="154"/>
      <c r="T8" s="536" t="s">
        <v>58</v>
      </c>
      <c r="U8" s="537"/>
      <c r="V8" s="538"/>
    </row>
    <row r="9" spans="1:22" x14ac:dyDescent="0.25">
      <c r="A9" s="511"/>
      <c r="B9" s="512"/>
      <c r="C9" s="512"/>
      <c r="D9" s="512"/>
      <c r="E9" s="512"/>
      <c r="F9" s="179"/>
      <c r="G9" s="154"/>
      <c r="H9" s="180" t="s">
        <v>39</v>
      </c>
      <c r="I9" s="180"/>
      <c r="J9" s="180" t="s">
        <v>41</v>
      </c>
      <c r="K9" s="180"/>
      <c r="L9" s="180" t="s">
        <v>43</v>
      </c>
      <c r="M9" s="180"/>
      <c r="N9" s="180" t="s">
        <v>45</v>
      </c>
      <c r="O9" s="180"/>
      <c r="P9" s="180" t="s">
        <v>47</v>
      </c>
      <c r="Q9" s="180"/>
      <c r="R9" s="180" t="s">
        <v>71</v>
      </c>
      <c r="S9" s="154"/>
      <c r="T9" s="515" t="s">
        <v>59</v>
      </c>
      <c r="U9" s="516"/>
      <c r="V9" s="517"/>
    </row>
    <row r="10" spans="1:22" ht="12" customHeight="1" x14ac:dyDescent="0.25">
      <c r="A10" s="181"/>
      <c r="B10" s="166"/>
      <c r="C10" s="182" t="s">
        <v>37</v>
      </c>
      <c r="D10" s="182"/>
      <c r="E10" s="182" t="s">
        <v>38</v>
      </c>
      <c r="F10" s="179"/>
      <c r="G10" s="183"/>
      <c r="H10" s="180" t="s">
        <v>40</v>
      </c>
      <c r="I10" s="184"/>
      <c r="J10" s="184" t="s">
        <v>42</v>
      </c>
      <c r="K10" s="184"/>
      <c r="L10" s="184" t="s">
        <v>44</v>
      </c>
      <c r="M10" s="184"/>
      <c r="N10" s="184" t="s">
        <v>46</v>
      </c>
      <c r="O10" s="184"/>
      <c r="P10" s="184" t="s">
        <v>68</v>
      </c>
      <c r="Q10" s="184"/>
      <c r="R10" s="184" t="s">
        <v>69</v>
      </c>
      <c r="S10" s="154"/>
      <c r="T10" s="524" t="s">
        <v>60</v>
      </c>
      <c r="U10" s="525"/>
      <c r="V10" s="526"/>
    </row>
    <row r="11" spans="1:22" ht="12" customHeight="1" x14ac:dyDescent="0.25">
      <c r="A11" s="181"/>
      <c r="B11" s="166"/>
      <c r="C11" s="153" t="s">
        <v>78</v>
      </c>
      <c r="D11" s="182"/>
      <c r="E11" s="153" t="s">
        <v>79</v>
      </c>
      <c r="F11" s="179"/>
      <c r="G11" s="183"/>
      <c r="H11" s="153" t="s">
        <v>80</v>
      </c>
      <c r="I11" s="184"/>
      <c r="J11" s="153" t="s">
        <v>81</v>
      </c>
      <c r="K11" s="184"/>
      <c r="L11" s="153" t="s">
        <v>82</v>
      </c>
      <c r="M11" s="184"/>
      <c r="N11" s="153" t="s">
        <v>83</v>
      </c>
      <c r="O11" s="154"/>
      <c r="P11" s="153" t="s">
        <v>110</v>
      </c>
      <c r="Q11" s="154"/>
      <c r="R11" s="153" t="s">
        <v>111</v>
      </c>
      <c r="S11" s="154"/>
      <c r="T11" s="185"/>
      <c r="U11" s="153" t="s">
        <v>112</v>
      </c>
      <c r="V11" s="187"/>
    </row>
    <row r="12" spans="1:22" ht="11.25" customHeight="1" x14ac:dyDescent="0.25">
      <c r="A12" s="522" t="s">
        <v>3</v>
      </c>
      <c r="B12" s="523"/>
      <c r="C12" s="523"/>
      <c r="D12" s="523"/>
      <c r="E12" s="523"/>
      <c r="F12" s="179"/>
      <c r="G12" s="183"/>
      <c r="H12" s="154"/>
      <c r="I12" s="183"/>
      <c r="J12" s="183"/>
      <c r="K12" s="183"/>
      <c r="L12" s="183"/>
      <c r="M12" s="183"/>
      <c r="N12" s="183"/>
      <c r="O12" s="183"/>
      <c r="P12" s="183"/>
      <c r="Q12" s="183"/>
      <c r="R12" s="183"/>
      <c r="S12" s="154"/>
      <c r="T12" s="185"/>
      <c r="U12" s="186"/>
      <c r="V12" s="187"/>
    </row>
    <row r="13" spans="1:22" x14ac:dyDescent="0.25">
      <c r="A13" s="188" t="s">
        <v>49</v>
      </c>
      <c r="B13" s="183"/>
      <c r="C13" s="5"/>
      <c r="D13" s="166"/>
      <c r="E13" s="23"/>
      <c r="F13" s="189"/>
      <c r="G13" s="183"/>
      <c r="H13" s="5"/>
      <c r="I13" s="183"/>
      <c r="J13" s="5"/>
      <c r="K13" s="183"/>
      <c r="L13" s="5"/>
      <c r="M13" s="183"/>
      <c r="N13" s="5"/>
      <c r="O13" s="183"/>
      <c r="P13" s="22"/>
      <c r="Q13" s="183"/>
      <c r="R13" s="22"/>
      <c r="S13" s="183"/>
      <c r="T13" s="188"/>
      <c r="U13" s="15"/>
      <c r="V13" s="189" t="s">
        <v>4</v>
      </c>
    </row>
    <row r="14" spans="1:22" x14ac:dyDescent="0.25">
      <c r="A14" s="188" t="s">
        <v>50</v>
      </c>
      <c r="B14" s="183"/>
      <c r="C14" s="5"/>
      <c r="D14" s="166"/>
      <c r="E14" s="23"/>
      <c r="F14" s="189"/>
      <c r="G14" s="183"/>
      <c r="H14" s="5"/>
      <c r="I14" s="183"/>
      <c r="J14" s="5"/>
      <c r="K14" s="183"/>
      <c r="L14" s="5"/>
      <c r="M14" s="183"/>
      <c r="N14" s="5"/>
      <c r="O14" s="183"/>
      <c r="P14" s="22"/>
      <c r="Q14" s="183"/>
      <c r="R14" s="22"/>
      <c r="S14" s="183"/>
      <c r="T14" s="188"/>
      <c r="U14" s="15"/>
      <c r="V14" s="189" t="s">
        <v>5</v>
      </c>
    </row>
    <row r="15" spans="1:22" x14ac:dyDescent="0.25">
      <c r="A15" s="188" t="s">
        <v>51</v>
      </c>
      <c r="B15" s="183"/>
      <c r="C15" s="6"/>
      <c r="D15" s="166"/>
      <c r="E15" s="24"/>
      <c r="F15" s="189"/>
      <c r="G15" s="183"/>
      <c r="H15" s="6"/>
      <c r="I15" s="183"/>
      <c r="J15" s="6"/>
      <c r="K15" s="183"/>
      <c r="L15" s="6"/>
      <c r="M15" s="183"/>
      <c r="N15" s="6"/>
      <c r="O15" s="183"/>
      <c r="P15" s="22"/>
      <c r="Q15" s="183"/>
      <c r="R15" s="22"/>
      <c r="S15" s="183"/>
      <c r="T15" s="188"/>
      <c r="U15" s="16"/>
      <c r="V15" s="189" t="s">
        <v>6</v>
      </c>
    </row>
    <row r="16" spans="1:22" ht="12" customHeight="1" x14ac:dyDescent="0.25">
      <c r="A16" s="188" t="s">
        <v>52</v>
      </c>
      <c r="B16" s="183"/>
      <c r="C16" s="6"/>
      <c r="D16" s="166"/>
      <c r="E16" s="24"/>
      <c r="F16" s="189"/>
      <c r="G16" s="183"/>
      <c r="H16" s="6"/>
      <c r="I16" s="183"/>
      <c r="J16" s="6"/>
      <c r="K16" s="183"/>
      <c r="L16" s="6"/>
      <c r="M16" s="183"/>
      <c r="N16" s="6"/>
      <c r="O16" s="183"/>
      <c r="P16" s="22"/>
      <c r="Q16" s="183"/>
      <c r="R16" s="22"/>
      <c r="S16" s="183"/>
      <c r="T16" s="188"/>
      <c r="U16" s="16"/>
      <c r="V16" s="189" t="s">
        <v>7</v>
      </c>
    </row>
    <row r="17" spans="1:22" ht="11.25" customHeight="1" thickBot="1" x14ac:dyDescent="0.3">
      <c r="A17" s="188" t="s">
        <v>53</v>
      </c>
      <c r="B17" s="183"/>
      <c r="C17" s="6"/>
      <c r="D17" s="166"/>
      <c r="E17" s="24"/>
      <c r="F17" s="189"/>
      <c r="G17" s="183"/>
      <c r="H17" s="6"/>
      <c r="I17" s="183"/>
      <c r="J17" s="6"/>
      <c r="K17" s="183"/>
      <c r="L17" s="6"/>
      <c r="M17" s="183"/>
      <c r="N17" s="6"/>
      <c r="O17" s="183"/>
      <c r="P17" s="22"/>
      <c r="Q17" s="183"/>
      <c r="R17" s="22"/>
      <c r="S17" s="183"/>
      <c r="T17" s="188"/>
      <c r="U17" s="17"/>
      <c r="V17" s="189" t="s">
        <v>8</v>
      </c>
    </row>
    <row r="18" spans="1:22" ht="13" thickBot="1" x14ac:dyDescent="0.3">
      <c r="A18" s="181"/>
      <c r="B18" s="166"/>
      <c r="C18" s="166"/>
      <c r="D18" s="166"/>
      <c r="E18" s="190"/>
      <c r="F18" s="179"/>
      <c r="G18" s="154"/>
      <c r="H18" s="154"/>
      <c r="I18" s="154"/>
      <c r="J18" s="154"/>
      <c r="K18" s="154"/>
      <c r="L18" s="154"/>
      <c r="M18" s="154"/>
      <c r="N18" s="154"/>
      <c r="O18" s="166"/>
      <c r="P18" s="191" t="s">
        <v>102</v>
      </c>
      <c r="Q18" s="168"/>
      <c r="R18" s="192" t="s">
        <v>17</v>
      </c>
      <c r="S18" s="166"/>
      <c r="T18" s="181"/>
      <c r="U18" s="193">
        <f>SUM(U13:U17)</f>
        <v>0</v>
      </c>
      <c r="V18" s="179"/>
    </row>
    <row r="19" spans="1:22" x14ac:dyDescent="0.25">
      <c r="A19" s="513" t="s">
        <v>11</v>
      </c>
      <c r="B19" s="514"/>
      <c r="C19" s="514"/>
      <c r="D19" s="514"/>
      <c r="E19" s="514"/>
      <c r="F19" s="179"/>
      <c r="G19" s="166"/>
      <c r="H19" s="166"/>
      <c r="I19" s="166"/>
      <c r="J19" s="166"/>
      <c r="K19" s="166"/>
      <c r="L19" s="166"/>
      <c r="M19" s="166"/>
      <c r="N19" s="166"/>
      <c r="O19" s="166"/>
      <c r="P19" s="166"/>
      <c r="Q19" s="166"/>
      <c r="R19" s="166"/>
      <c r="S19" s="166"/>
      <c r="T19" s="181"/>
      <c r="U19" s="194"/>
      <c r="V19" s="179"/>
    </row>
    <row r="20" spans="1:22" x14ac:dyDescent="0.25">
      <c r="A20" s="188" t="s">
        <v>49</v>
      </c>
      <c r="B20" s="166"/>
      <c r="C20" s="7"/>
      <c r="D20" s="166"/>
      <c r="E20" s="25"/>
      <c r="F20" s="179"/>
      <c r="G20" s="166"/>
      <c r="H20" s="7"/>
      <c r="I20" s="166"/>
      <c r="J20" s="7"/>
      <c r="K20" s="166"/>
      <c r="L20" s="7"/>
      <c r="M20" s="166"/>
      <c r="N20" s="7"/>
      <c r="O20" s="166"/>
      <c r="P20" s="22"/>
      <c r="Q20" s="166"/>
      <c r="R20" s="22"/>
      <c r="S20" s="166"/>
      <c r="T20" s="181"/>
      <c r="U20" s="18"/>
      <c r="V20" s="179" t="s">
        <v>4</v>
      </c>
    </row>
    <row r="21" spans="1:22" x14ac:dyDescent="0.25">
      <c r="A21" s="188" t="s">
        <v>50</v>
      </c>
      <c r="B21" s="166"/>
      <c r="C21" s="8"/>
      <c r="D21" s="166"/>
      <c r="E21" s="26"/>
      <c r="F21" s="179"/>
      <c r="G21" s="166"/>
      <c r="H21" s="8"/>
      <c r="I21" s="166"/>
      <c r="J21" s="8"/>
      <c r="K21" s="166"/>
      <c r="L21" s="8"/>
      <c r="M21" s="166"/>
      <c r="N21" s="8"/>
      <c r="O21" s="166"/>
      <c r="P21" s="22"/>
      <c r="Q21" s="166"/>
      <c r="R21" s="22"/>
      <c r="S21" s="166"/>
      <c r="T21" s="181"/>
      <c r="U21" s="19"/>
      <c r="V21" s="179" t="s">
        <v>5</v>
      </c>
    </row>
    <row r="22" spans="1:22" x14ac:dyDescent="0.25">
      <c r="A22" s="188" t="s">
        <v>51</v>
      </c>
      <c r="B22" s="166"/>
      <c r="C22" s="8"/>
      <c r="D22" s="166"/>
      <c r="E22" s="26"/>
      <c r="F22" s="179"/>
      <c r="G22" s="166"/>
      <c r="H22" s="8"/>
      <c r="I22" s="166"/>
      <c r="J22" s="8"/>
      <c r="K22" s="166"/>
      <c r="L22" s="8"/>
      <c r="M22" s="166"/>
      <c r="N22" s="8"/>
      <c r="O22" s="166"/>
      <c r="P22" s="22"/>
      <c r="Q22" s="166"/>
      <c r="R22" s="22"/>
      <c r="S22" s="166"/>
      <c r="T22" s="181"/>
      <c r="U22" s="19"/>
      <c r="V22" s="179" t="s">
        <v>6</v>
      </c>
    </row>
    <row r="23" spans="1:22" x14ac:dyDescent="0.25">
      <c r="A23" s="188" t="s">
        <v>52</v>
      </c>
      <c r="B23" s="166"/>
      <c r="C23" s="8"/>
      <c r="D23" s="166"/>
      <c r="E23" s="26"/>
      <c r="F23" s="179"/>
      <c r="G23" s="166"/>
      <c r="H23" s="8"/>
      <c r="I23" s="166"/>
      <c r="J23" s="8"/>
      <c r="K23" s="166"/>
      <c r="L23" s="8"/>
      <c r="M23" s="166"/>
      <c r="N23" s="8"/>
      <c r="O23" s="166"/>
      <c r="P23" s="22"/>
      <c r="Q23" s="166"/>
      <c r="R23" s="22"/>
      <c r="S23" s="166"/>
      <c r="T23" s="181"/>
      <c r="U23" s="19"/>
      <c r="V23" s="179" t="s">
        <v>7</v>
      </c>
    </row>
    <row r="24" spans="1:22" ht="13" thickBot="1" x14ac:dyDescent="0.3">
      <c r="A24" s="188" t="s">
        <v>53</v>
      </c>
      <c r="B24" s="166"/>
      <c r="C24" s="8"/>
      <c r="D24" s="166"/>
      <c r="E24" s="26"/>
      <c r="F24" s="179"/>
      <c r="G24" s="166"/>
      <c r="H24" s="8"/>
      <c r="I24" s="166"/>
      <c r="J24" s="8"/>
      <c r="K24" s="166"/>
      <c r="L24" s="8"/>
      <c r="M24" s="166"/>
      <c r="N24" s="8"/>
      <c r="O24" s="166"/>
      <c r="P24" s="22"/>
      <c r="Q24" s="166"/>
      <c r="R24" s="22"/>
      <c r="S24" s="166"/>
      <c r="T24" s="181"/>
      <c r="U24" s="20"/>
      <c r="V24" s="179" t="s">
        <v>8</v>
      </c>
    </row>
    <row r="25" spans="1:22" ht="13" thickBot="1" x14ac:dyDescent="0.3">
      <c r="A25" s="181"/>
      <c r="B25" s="166"/>
      <c r="C25" s="166"/>
      <c r="D25" s="166"/>
      <c r="E25" s="190"/>
      <c r="F25" s="179"/>
      <c r="G25" s="154"/>
      <c r="H25" s="154"/>
      <c r="I25" s="154"/>
      <c r="J25" s="154"/>
      <c r="K25" s="154"/>
      <c r="L25" s="154"/>
      <c r="M25" s="154"/>
      <c r="N25" s="154"/>
      <c r="O25" s="166"/>
      <c r="P25" s="191" t="s">
        <v>102</v>
      </c>
      <c r="Q25" s="168"/>
      <c r="R25" s="192" t="s">
        <v>17</v>
      </c>
      <c r="S25" s="166"/>
      <c r="T25" s="181"/>
      <c r="U25" s="193">
        <f>SUM(U20:U24)</f>
        <v>0</v>
      </c>
      <c r="V25" s="179"/>
    </row>
    <row r="26" spans="1:22" x14ac:dyDescent="0.25">
      <c r="A26" s="513" t="s">
        <v>13</v>
      </c>
      <c r="B26" s="514"/>
      <c r="C26" s="514"/>
      <c r="D26" s="514"/>
      <c r="E26" s="514"/>
      <c r="F26" s="179"/>
      <c r="G26" s="166"/>
      <c r="H26" s="166"/>
      <c r="I26" s="166"/>
      <c r="J26" s="166"/>
      <c r="K26" s="166"/>
      <c r="L26" s="166"/>
      <c r="M26" s="166"/>
      <c r="N26" s="166"/>
      <c r="O26" s="166"/>
      <c r="P26" s="166"/>
      <c r="Q26" s="166"/>
      <c r="R26" s="166"/>
      <c r="S26" s="166"/>
      <c r="T26" s="181"/>
      <c r="U26" s="194"/>
      <c r="V26" s="195"/>
    </row>
    <row r="27" spans="1:22" x14ac:dyDescent="0.25">
      <c r="A27" s="188" t="s">
        <v>49</v>
      </c>
      <c r="B27" s="166"/>
      <c r="C27" s="7"/>
      <c r="D27" s="166"/>
      <c r="E27" s="25"/>
      <c r="F27" s="179"/>
      <c r="G27" s="166"/>
      <c r="H27" s="7"/>
      <c r="I27" s="166"/>
      <c r="J27" s="7"/>
      <c r="K27" s="166"/>
      <c r="L27" s="7"/>
      <c r="M27" s="166"/>
      <c r="N27" s="7"/>
      <c r="O27" s="166"/>
      <c r="P27" s="22"/>
      <c r="Q27" s="166"/>
      <c r="R27" s="22"/>
      <c r="S27" s="166"/>
      <c r="T27" s="181"/>
      <c r="U27" s="18"/>
      <c r="V27" s="179" t="s">
        <v>4</v>
      </c>
    </row>
    <row r="28" spans="1:22" x14ac:dyDescent="0.25">
      <c r="A28" s="188" t="s">
        <v>50</v>
      </c>
      <c r="B28" s="166"/>
      <c r="C28" s="8"/>
      <c r="D28" s="166"/>
      <c r="E28" s="26"/>
      <c r="F28" s="179"/>
      <c r="G28" s="166"/>
      <c r="H28" s="8"/>
      <c r="I28" s="166"/>
      <c r="J28" s="8"/>
      <c r="K28" s="166"/>
      <c r="L28" s="8"/>
      <c r="M28" s="166"/>
      <c r="N28" s="8"/>
      <c r="O28" s="166"/>
      <c r="P28" s="22"/>
      <c r="Q28" s="166"/>
      <c r="R28" s="22"/>
      <c r="S28" s="166"/>
      <c r="T28" s="181"/>
      <c r="U28" s="18"/>
      <c r="V28" s="179" t="s">
        <v>5</v>
      </c>
    </row>
    <row r="29" spans="1:22" x14ac:dyDescent="0.25">
      <c r="A29" s="188" t="s">
        <v>51</v>
      </c>
      <c r="B29" s="166"/>
      <c r="C29" s="8"/>
      <c r="D29" s="166"/>
      <c r="E29" s="26"/>
      <c r="F29" s="179"/>
      <c r="G29" s="166"/>
      <c r="H29" s="8"/>
      <c r="I29" s="166"/>
      <c r="J29" s="8"/>
      <c r="K29" s="166"/>
      <c r="L29" s="8"/>
      <c r="M29" s="166"/>
      <c r="N29" s="8"/>
      <c r="O29" s="166"/>
      <c r="P29" s="22"/>
      <c r="Q29" s="166"/>
      <c r="R29" s="22"/>
      <c r="S29" s="166"/>
      <c r="T29" s="181"/>
      <c r="U29" s="19"/>
      <c r="V29" s="179" t="s">
        <v>6</v>
      </c>
    </row>
    <row r="30" spans="1:22" x14ac:dyDescent="0.25">
      <c r="A30" s="188" t="s">
        <v>52</v>
      </c>
      <c r="B30" s="166"/>
      <c r="C30" s="8"/>
      <c r="D30" s="166"/>
      <c r="E30" s="26"/>
      <c r="F30" s="179"/>
      <c r="G30" s="166"/>
      <c r="H30" s="8"/>
      <c r="I30" s="166"/>
      <c r="J30" s="8"/>
      <c r="K30" s="166"/>
      <c r="L30" s="8"/>
      <c r="M30" s="166"/>
      <c r="N30" s="8"/>
      <c r="O30" s="166"/>
      <c r="P30" s="22"/>
      <c r="Q30" s="166"/>
      <c r="R30" s="22"/>
      <c r="S30" s="166"/>
      <c r="T30" s="181"/>
      <c r="U30" s="19"/>
      <c r="V30" s="179" t="s">
        <v>7</v>
      </c>
    </row>
    <row r="31" spans="1:22" ht="13" thickBot="1" x14ac:dyDescent="0.3">
      <c r="A31" s="188" t="s">
        <v>53</v>
      </c>
      <c r="B31" s="166"/>
      <c r="C31" s="8"/>
      <c r="D31" s="166"/>
      <c r="E31" s="26"/>
      <c r="F31" s="179"/>
      <c r="G31" s="166"/>
      <c r="H31" s="8"/>
      <c r="I31" s="166"/>
      <c r="J31" s="8"/>
      <c r="K31" s="166"/>
      <c r="L31" s="8"/>
      <c r="M31" s="166"/>
      <c r="N31" s="8"/>
      <c r="O31" s="166"/>
      <c r="P31" s="22"/>
      <c r="Q31" s="166"/>
      <c r="R31" s="22"/>
      <c r="S31" s="166"/>
      <c r="T31" s="181"/>
      <c r="U31" s="20"/>
      <c r="V31" s="179" t="s">
        <v>8</v>
      </c>
    </row>
    <row r="32" spans="1:22" ht="13" thickBot="1" x14ac:dyDescent="0.3">
      <c r="A32" s="181"/>
      <c r="B32" s="166"/>
      <c r="C32" s="166"/>
      <c r="D32" s="166"/>
      <c r="E32" s="190"/>
      <c r="F32" s="179"/>
      <c r="G32" s="154"/>
      <c r="H32" s="154"/>
      <c r="I32" s="154"/>
      <c r="J32" s="154"/>
      <c r="K32" s="154"/>
      <c r="L32" s="154"/>
      <c r="M32" s="154"/>
      <c r="N32" s="154"/>
      <c r="O32" s="154"/>
      <c r="P32" s="191" t="s">
        <v>102</v>
      </c>
      <c r="Q32" s="196"/>
      <c r="R32" s="192" t="s">
        <v>17</v>
      </c>
      <c r="S32" s="166"/>
      <c r="T32" s="181"/>
      <c r="U32" s="193">
        <f>SUM(U27:U31)</f>
        <v>0</v>
      </c>
      <c r="V32" s="179"/>
    </row>
    <row r="33" spans="1:22" x14ac:dyDescent="0.25">
      <c r="A33" s="513" t="s">
        <v>15</v>
      </c>
      <c r="B33" s="514"/>
      <c r="C33" s="514"/>
      <c r="D33" s="514"/>
      <c r="E33" s="514"/>
      <c r="F33" s="179"/>
      <c r="G33" s="154"/>
      <c r="H33" s="154"/>
      <c r="I33" s="154"/>
      <c r="J33" s="154"/>
      <c r="K33" s="166"/>
      <c r="L33" s="154"/>
      <c r="M33" s="166"/>
      <c r="N33" s="154"/>
      <c r="O33" s="166"/>
      <c r="P33" s="166"/>
      <c r="Q33" s="166"/>
      <c r="R33" s="166"/>
      <c r="S33" s="166"/>
      <c r="T33" s="181"/>
      <c r="U33" s="194"/>
      <c r="V33" s="179"/>
    </row>
    <row r="34" spans="1:22" x14ac:dyDescent="0.25">
      <c r="A34" s="188" t="s">
        <v>49</v>
      </c>
      <c r="B34" s="166"/>
      <c r="C34" s="7"/>
      <c r="D34" s="166"/>
      <c r="E34" s="25"/>
      <c r="F34" s="179"/>
      <c r="G34" s="166"/>
      <c r="H34" s="7"/>
      <c r="I34" s="166"/>
      <c r="J34" s="7"/>
      <c r="K34" s="166"/>
      <c r="L34" s="7"/>
      <c r="M34" s="166"/>
      <c r="N34" s="7"/>
      <c r="O34" s="166"/>
      <c r="P34" s="22"/>
      <c r="Q34" s="166"/>
      <c r="R34" s="22"/>
      <c r="S34" s="166"/>
      <c r="T34" s="181"/>
      <c r="U34" s="18"/>
      <c r="V34" s="179" t="s">
        <v>4</v>
      </c>
    </row>
    <row r="35" spans="1:22" x14ac:dyDescent="0.25">
      <c r="A35" s="188" t="s">
        <v>50</v>
      </c>
      <c r="B35" s="166"/>
      <c r="C35" s="8"/>
      <c r="D35" s="166"/>
      <c r="E35" s="26"/>
      <c r="F35" s="179"/>
      <c r="G35" s="166"/>
      <c r="H35" s="8"/>
      <c r="I35" s="166"/>
      <c r="J35" s="8"/>
      <c r="K35" s="166"/>
      <c r="L35" s="8"/>
      <c r="M35" s="166"/>
      <c r="N35" s="8"/>
      <c r="O35" s="166"/>
      <c r="P35" s="22"/>
      <c r="Q35" s="166"/>
      <c r="R35" s="22"/>
      <c r="S35" s="166"/>
      <c r="T35" s="181"/>
      <c r="U35" s="19"/>
      <c r="V35" s="179" t="s">
        <v>5</v>
      </c>
    </row>
    <row r="36" spans="1:22" x14ac:dyDescent="0.25">
      <c r="A36" s="188" t="s">
        <v>51</v>
      </c>
      <c r="B36" s="166"/>
      <c r="C36" s="8"/>
      <c r="D36" s="166"/>
      <c r="E36" s="26"/>
      <c r="F36" s="179"/>
      <c r="G36" s="166"/>
      <c r="H36" s="8"/>
      <c r="I36" s="166"/>
      <c r="J36" s="8"/>
      <c r="K36" s="166"/>
      <c r="L36" s="8"/>
      <c r="M36" s="166"/>
      <c r="N36" s="8"/>
      <c r="O36" s="166"/>
      <c r="P36" s="22"/>
      <c r="Q36" s="166"/>
      <c r="R36" s="22"/>
      <c r="S36" s="166"/>
      <c r="T36" s="181"/>
      <c r="U36" s="19"/>
      <c r="V36" s="179" t="s">
        <v>6</v>
      </c>
    </row>
    <row r="37" spans="1:22" x14ac:dyDescent="0.25">
      <c r="A37" s="188" t="s">
        <v>52</v>
      </c>
      <c r="B37" s="166"/>
      <c r="C37" s="8"/>
      <c r="D37" s="166"/>
      <c r="E37" s="26"/>
      <c r="F37" s="179"/>
      <c r="G37" s="166"/>
      <c r="H37" s="8"/>
      <c r="I37" s="166"/>
      <c r="J37" s="8"/>
      <c r="K37" s="166"/>
      <c r="L37" s="8"/>
      <c r="M37" s="166"/>
      <c r="N37" s="8"/>
      <c r="O37" s="166"/>
      <c r="P37" s="22"/>
      <c r="Q37" s="166"/>
      <c r="R37" s="22"/>
      <c r="S37" s="166"/>
      <c r="T37" s="181"/>
      <c r="U37" s="19"/>
      <c r="V37" s="179" t="s">
        <v>7</v>
      </c>
    </row>
    <row r="38" spans="1:22" ht="13" thickBot="1" x14ac:dyDescent="0.3">
      <c r="A38" s="188" t="s">
        <v>53</v>
      </c>
      <c r="B38" s="166"/>
      <c r="C38" s="7"/>
      <c r="D38" s="166"/>
      <c r="E38" s="25"/>
      <c r="F38" s="179"/>
      <c r="G38" s="166"/>
      <c r="H38" s="8"/>
      <c r="I38" s="166"/>
      <c r="J38" s="8"/>
      <c r="K38" s="166"/>
      <c r="L38" s="8"/>
      <c r="M38" s="166"/>
      <c r="N38" s="8"/>
      <c r="O38" s="166"/>
      <c r="P38" s="22"/>
      <c r="Q38" s="166"/>
      <c r="R38" s="22"/>
      <c r="S38" s="166"/>
      <c r="T38" s="181"/>
      <c r="U38" s="20"/>
      <c r="V38" s="179" t="s">
        <v>8</v>
      </c>
    </row>
    <row r="39" spans="1:22" ht="12" customHeight="1" thickBot="1" x14ac:dyDescent="0.3">
      <c r="A39" s="181"/>
      <c r="B39" s="197"/>
      <c r="C39" s="154"/>
      <c r="D39" s="197"/>
      <c r="E39" s="198" t="s">
        <v>16</v>
      </c>
      <c r="F39" s="199"/>
      <c r="G39" s="154"/>
      <c r="H39" s="154"/>
      <c r="I39" s="154"/>
      <c r="J39" s="154"/>
      <c r="K39" s="166"/>
      <c r="L39" s="154"/>
      <c r="M39" s="166"/>
      <c r="N39" s="154"/>
      <c r="O39" s="166"/>
      <c r="P39" s="191" t="s">
        <v>102</v>
      </c>
      <c r="Q39" s="168"/>
      <c r="R39" s="192" t="s">
        <v>17</v>
      </c>
      <c r="S39" s="166"/>
      <c r="T39" s="181"/>
      <c r="U39" s="193">
        <f>SUM(U34:U38)</f>
        <v>0</v>
      </c>
      <c r="V39" s="179"/>
    </row>
    <row r="40" spans="1:22" ht="6" customHeight="1" x14ac:dyDescent="0.25">
      <c r="A40" s="200"/>
      <c r="B40" s="173"/>
      <c r="C40" s="173"/>
      <c r="D40" s="173"/>
      <c r="E40" s="173"/>
      <c r="F40" s="177"/>
      <c r="G40" s="154"/>
      <c r="H40" s="154"/>
      <c r="I40" s="154"/>
      <c r="J40" s="154"/>
      <c r="K40" s="166"/>
      <c r="L40" s="154"/>
      <c r="M40" s="166"/>
      <c r="N40" s="154"/>
      <c r="O40" s="166"/>
      <c r="P40" s="201"/>
      <c r="Q40" s="166"/>
      <c r="R40" s="202"/>
      <c r="S40" s="166"/>
      <c r="T40" s="200"/>
      <c r="U40" s="203"/>
      <c r="V40" s="177"/>
    </row>
    <row r="41" spans="1:22" ht="10.5" customHeight="1" x14ac:dyDescent="0.25">
      <c r="A41" s="166"/>
      <c r="B41" s="166"/>
      <c r="C41" s="166"/>
      <c r="D41" s="166"/>
      <c r="E41" s="166"/>
      <c r="F41" s="166"/>
      <c r="G41" s="154"/>
      <c r="H41" s="409"/>
      <c r="I41" s="409"/>
      <c r="J41" s="409"/>
      <c r="K41" s="410"/>
      <c r="L41" s="409"/>
      <c r="M41" s="410"/>
      <c r="N41" s="409"/>
      <c r="O41" s="410"/>
      <c r="P41" s="411"/>
      <c r="Q41" s="410"/>
      <c r="R41" s="412"/>
      <c r="S41" s="410"/>
      <c r="T41" s="410"/>
      <c r="U41" s="413"/>
      <c r="V41" s="410"/>
    </row>
    <row r="42" spans="1:22" ht="21" customHeight="1" x14ac:dyDescent="0.25">
      <c r="A42" s="518" t="s">
        <v>113</v>
      </c>
      <c r="B42" s="518"/>
      <c r="C42" s="518"/>
      <c r="D42" s="518"/>
      <c r="E42" s="518"/>
      <c r="F42" s="518"/>
      <c r="G42" s="163"/>
      <c r="H42" s="534" t="s">
        <v>183</v>
      </c>
      <c r="I42" s="533"/>
      <c r="J42" s="533"/>
      <c r="K42" s="533"/>
      <c r="L42" s="533"/>
      <c r="M42" s="533"/>
      <c r="N42" s="533"/>
      <c r="O42" s="533"/>
      <c r="P42" s="533"/>
      <c r="Q42" s="533"/>
      <c r="R42" s="533"/>
      <c r="S42" s="533"/>
      <c r="T42" s="533"/>
      <c r="U42" s="533"/>
      <c r="V42" s="533"/>
    </row>
    <row r="43" spans="1:22" ht="24" customHeight="1" x14ac:dyDescent="0.25">
      <c r="A43" s="518" t="s">
        <v>114</v>
      </c>
      <c r="B43" s="518"/>
      <c r="C43" s="518"/>
      <c r="D43" s="518"/>
      <c r="E43" s="518"/>
      <c r="F43" s="518"/>
      <c r="G43" s="204"/>
      <c r="H43" s="533"/>
      <c r="I43" s="533"/>
      <c r="J43" s="533"/>
      <c r="K43" s="533"/>
      <c r="L43" s="533"/>
      <c r="M43" s="533"/>
      <c r="N43" s="533"/>
      <c r="O43" s="533"/>
      <c r="P43" s="533"/>
      <c r="Q43" s="533"/>
      <c r="R43" s="533"/>
      <c r="S43" s="533"/>
      <c r="T43" s="533"/>
      <c r="U43" s="533"/>
      <c r="V43" s="533"/>
    </row>
    <row r="44" spans="1:22" x14ac:dyDescent="0.25">
      <c r="A44" s="205"/>
      <c r="B44" s="202"/>
      <c r="C44" s="154"/>
      <c r="D44" s="154"/>
      <c r="E44" s="154"/>
      <c r="F44" s="197"/>
      <c r="G44" s="204"/>
      <c r="H44" s="204"/>
      <c r="I44" s="204"/>
      <c r="J44" s="204"/>
      <c r="K44" s="204"/>
      <c r="L44" s="204"/>
      <c r="M44" s="204"/>
      <c r="N44" s="204"/>
      <c r="O44" s="204"/>
      <c r="P44" s="204"/>
      <c r="Q44" s="204"/>
      <c r="R44" s="204"/>
      <c r="S44" s="204"/>
      <c r="T44" s="204"/>
      <c r="U44" s="204"/>
      <c r="V44" s="204"/>
    </row>
    <row r="45" spans="1:22" x14ac:dyDescent="0.25">
      <c r="A45" s="168" t="s">
        <v>57</v>
      </c>
      <c r="B45" s="202"/>
      <c r="C45" s="154"/>
      <c r="D45" s="154"/>
      <c r="E45" s="154"/>
      <c r="F45" s="197"/>
      <c r="G45" s="204"/>
      <c r="H45" s="204"/>
      <c r="I45" s="204"/>
      <c r="J45" s="204"/>
      <c r="K45" s="204"/>
      <c r="L45" s="204"/>
      <c r="M45" s="204"/>
      <c r="N45" s="204"/>
      <c r="O45" s="204"/>
      <c r="P45" s="204"/>
      <c r="Q45" s="204"/>
      <c r="R45" s="204"/>
      <c r="S45" s="204"/>
      <c r="T45" s="204"/>
      <c r="U45" s="204"/>
      <c r="V45" s="204"/>
    </row>
  </sheetData>
  <sheetProtection algorithmName="SHA-512" hashValue="3xmduwwc6xf00unQFTj8XOOBEiyacbSPEgJ7womsPRCcDbqOuigXB0+KH8k5wqO7Spz3afEXKXrxRpWlXMAVNw==" saltValue="bixNzcRqdK+amj8NFdHsyA==" spinCount="100000" sheet="1" selectLockedCells="1"/>
  <mergeCells count="21">
    <mergeCell ref="A43:F43"/>
    <mergeCell ref="A1:V1"/>
    <mergeCell ref="A12:E12"/>
    <mergeCell ref="A19:E19"/>
    <mergeCell ref="A4:V4"/>
    <mergeCell ref="T10:V10"/>
    <mergeCell ref="R3:V3"/>
    <mergeCell ref="A6:C6"/>
    <mergeCell ref="A33:E33"/>
    <mergeCell ref="A3:N3"/>
    <mergeCell ref="A42:F42"/>
    <mergeCell ref="A5:C5"/>
    <mergeCell ref="H43:V43"/>
    <mergeCell ref="H42:V42"/>
    <mergeCell ref="H8:R8"/>
    <mergeCell ref="T8:V8"/>
    <mergeCell ref="E5:H5"/>
    <mergeCell ref="A8:E8"/>
    <mergeCell ref="A9:E9"/>
    <mergeCell ref="A26:E26"/>
    <mergeCell ref="T9:V9"/>
  </mergeCells>
  <phoneticPr fontId="2" type="noConversion"/>
  <printOptions horizontalCentered="1"/>
  <pageMargins left="0.5" right="0.5" top="0.22" bottom="0.21" header="0.19" footer="0.18"/>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6"/>
  <sheetViews>
    <sheetView showGridLines="0" view="pageLayout" zoomScale="85" zoomScaleNormal="85" zoomScalePageLayoutView="85" workbookViewId="0">
      <selection activeCell="A30" sqref="A30"/>
    </sheetView>
  </sheetViews>
  <sheetFormatPr defaultColWidth="9.08984375" defaultRowHeight="12.5" x14ac:dyDescent="0.25"/>
  <cols>
    <col min="1" max="1" width="2.453125" style="1" customWidth="1"/>
    <col min="2" max="2" width="15.36328125" style="1" customWidth="1"/>
    <col min="3" max="3" width="1.54296875" style="1" customWidth="1"/>
    <col min="4" max="4" width="11.90625" style="1" customWidth="1"/>
    <col min="5" max="5" width="1.90625" style="1" customWidth="1"/>
    <col min="6" max="6" width="11.6328125" style="1" customWidth="1"/>
    <col min="7" max="7" width="2.6328125" style="1" customWidth="1"/>
    <col min="8" max="8" width="11.6328125" style="1" customWidth="1"/>
    <col min="9" max="9" width="2.6328125" style="1" customWidth="1"/>
    <col min="10" max="10" width="11.6328125" style="1" customWidth="1"/>
    <col min="11" max="11" width="2.6328125" style="1" customWidth="1"/>
    <col min="12" max="12" width="11.6328125" style="1" customWidth="1"/>
    <col min="13" max="13" width="2.6328125" style="1" customWidth="1"/>
    <col min="14" max="14" width="11.6328125" style="1" customWidth="1"/>
    <col min="15" max="16384" width="9.08984375" style="1"/>
  </cols>
  <sheetData>
    <row r="1" spans="1:16" ht="42.75" customHeight="1" x14ac:dyDescent="0.3">
      <c r="A1" s="560" t="s">
        <v>190</v>
      </c>
      <c r="B1" s="560"/>
      <c r="C1" s="560"/>
      <c r="D1" s="560"/>
      <c r="E1" s="560"/>
      <c r="F1" s="560"/>
      <c r="G1" s="560"/>
      <c r="H1" s="560"/>
      <c r="I1" s="560"/>
      <c r="J1" s="560"/>
      <c r="K1" s="560"/>
      <c r="L1" s="560"/>
      <c r="M1" s="560"/>
      <c r="N1" s="560"/>
    </row>
    <row r="2" spans="1:16" ht="30.75" customHeight="1" x14ac:dyDescent="0.5">
      <c r="A2" s="564" t="s">
        <v>138</v>
      </c>
      <c r="B2" s="564"/>
      <c r="C2" s="564"/>
      <c r="D2" s="564"/>
      <c r="E2" s="564"/>
      <c r="F2" s="564"/>
      <c r="G2" s="564"/>
      <c r="H2" s="564"/>
      <c r="I2" s="564"/>
      <c r="J2" s="564"/>
      <c r="K2" s="564"/>
      <c r="L2" s="564"/>
      <c r="M2" s="564"/>
      <c r="N2" s="564"/>
    </row>
    <row r="3" spans="1:16" ht="11.25" customHeight="1" x14ac:dyDescent="0.3">
      <c r="A3" s="36"/>
      <c r="B3" s="36"/>
      <c r="C3" s="36"/>
      <c r="D3" s="36"/>
      <c r="E3" s="36"/>
      <c r="F3" s="206"/>
      <c r="G3" s="206"/>
      <c r="H3" s="206"/>
      <c r="I3" s="206"/>
      <c r="J3" s="206"/>
      <c r="K3" s="206"/>
      <c r="L3" s="206"/>
      <c r="M3" s="206"/>
      <c r="N3" s="206"/>
    </row>
    <row r="4" spans="1:16" ht="37.5" customHeight="1" x14ac:dyDescent="0.25">
      <c r="A4" s="36"/>
      <c r="B4" s="93" t="s">
        <v>132</v>
      </c>
      <c r="C4" s="92"/>
      <c r="D4" s="565" t="str">
        <f>IF(ISBLANK('COVER SHEET'!$F$13),"",'COVER SHEET'!$F$13)</f>
        <v/>
      </c>
      <c r="E4" s="565"/>
      <c r="F4" s="565"/>
      <c r="G4" s="565"/>
      <c r="H4" s="565"/>
      <c r="I4" s="565"/>
      <c r="J4" s="565"/>
      <c r="K4" s="565"/>
      <c r="L4" s="565"/>
      <c r="M4" s="565"/>
      <c r="N4" s="565"/>
      <c r="O4" s="91"/>
      <c r="P4" s="91"/>
    </row>
    <row r="5" spans="1:16" x14ac:dyDescent="0.25">
      <c r="A5" s="36"/>
      <c r="B5" s="566" t="s">
        <v>143</v>
      </c>
      <c r="C5" s="36"/>
      <c r="D5" s="36"/>
      <c r="E5" s="36"/>
      <c r="F5" s="36"/>
      <c r="G5" s="36"/>
      <c r="H5" s="36"/>
      <c r="I5" s="36"/>
      <c r="J5" s="36"/>
      <c r="K5" s="36"/>
      <c r="L5" s="36"/>
      <c r="M5" s="36"/>
      <c r="N5" s="36"/>
    </row>
    <row r="6" spans="1:16" ht="25.5" customHeight="1" x14ac:dyDescent="0.35">
      <c r="A6" s="36"/>
      <c r="B6" s="566"/>
      <c r="C6" s="36"/>
      <c r="D6" s="567">
        <f>'COVER SHEET'!$F$40</f>
        <v>44896</v>
      </c>
      <c r="E6" s="567"/>
      <c r="F6" s="567"/>
      <c r="G6" s="207"/>
      <c r="H6" s="36"/>
      <c r="I6" s="208" t="s">
        <v>131</v>
      </c>
      <c r="J6" s="568" t="str">
        <f>IF(ISBLANK('COVER SHEET'!$F$35),"",'COVER SHEET'!$F$35)</f>
        <v>REGULAR</v>
      </c>
      <c r="K6" s="568"/>
      <c r="L6" s="568"/>
      <c r="M6" s="568"/>
      <c r="N6" s="568"/>
    </row>
    <row r="7" spans="1:16" ht="15" customHeight="1" x14ac:dyDescent="0.3">
      <c r="A7" s="36"/>
      <c r="B7" s="36"/>
      <c r="C7" s="36"/>
      <c r="D7" s="30"/>
      <c r="E7" s="36"/>
      <c r="F7" s="206"/>
      <c r="G7" s="206"/>
      <c r="H7" s="206"/>
      <c r="I7" s="206"/>
      <c r="J7" s="206"/>
      <c r="K7" s="206"/>
      <c r="L7" s="206"/>
      <c r="M7" s="206"/>
      <c r="N7" s="206"/>
    </row>
    <row r="8" spans="1:16" ht="15.5" x14ac:dyDescent="0.35">
      <c r="A8" s="36"/>
      <c r="B8" s="208" t="s">
        <v>137</v>
      </c>
      <c r="C8" s="36"/>
      <c r="D8" s="209" t="s">
        <v>20</v>
      </c>
      <c r="E8" s="209"/>
      <c r="F8" s="209"/>
      <c r="G8" s="36"/>
      <c r="H8" s="209" t="s">
        <v>23</v>
      </c>
      <c r="I8" s="209"/>
      <c r="J8" s="209"/>
      <c r="K8" s="209"/>
      <c r="L8" s="209"/>
      <c r="M8" s="209"/>
      <c r="N8" s="36"/>
    </row>
    <row r="9" spans="1:16" ht="15.5" x14ac:dyDescent="0.35">
      <c r="A9" s="36"/>
      <c r="B9" s="36"/>
      <c r="C9" s="36"/>
      <c r="D9" s="209" t="s">
        <v>21</v>
      </c>
      <c r="E9" s="209"/>
      <c r="F9" s="209"/>
      <c r="G9" s="36"/>
      <c r="H9" s="209" t="s">
        <v>24</v>
      </c>
      <c r="I9" s="209"/>
      <c r="J9" s="209"/>
      <c r="K9" s="209"/>
      <c r="L9" s="209"/>
      <c r="M9" s="209"/>
      <c r="N9" s="36"/>
    </row>
    <row r="10" spans="1:16" ht="15.5" x14ac:dyDescent="0.35">
      <c r="A10" s="36"/>
      <c r="B10" s="36"/>
      <c r="C10" s="36"/>
      <c r="D10" s="209" t="s">
        <v>22</v>
      </c>
      <c r="E10" s="209"/>
      <c r="F10" s="209"/>
      <c r="G10" s="36"/>
      <c r="H10" s="36"/>
      <c r="I10" s="210"/>
      <c r="J10" s="210"/>
      <c r="K10" s="210"/>
      <c r="L10" s="210"/>
      <c r="M10" s="210"/>
      <c r="N10" s="36"/>
    </row>
    <row r="11" spans="1:16" ht="34.5" customHeight="1" x14ac:dyDescent="0.4">
      <c r="A11" s="559" t="s">
        <v>55</v>
      </c>
      <c r="B11" s="559"/>
      <c r="C11" s="559"/>
      <c r="D11" s="559"/>
      <c r="E11" s="559"/>
      <c r="F11" s="559"/>
      <c r="G11" s="559"/>
      <c r="H11" s="559"/>
      <c r="I11" s="559"/>
      <c r="J11" s="559"/>
      <c r="K11" s="559"/>
      <c r="L11" s="559"/>
      <c r="M11" s="559"/>
      <c r="N11" s="559"/>
    </row>
    <row r="12" spans="1:16" ht="13" x14ac:dyDescent="0.3">
      <c r="A12" s="62"/>
      <c r="B12" s="62"/>
      <c r="C12" s="62"/>
      <c r="D12" s="62"/>
      <c r="E12" s="62"/>
      <c r="F12" s="62"/>
      <c r="G12" s="62"/>
      <c r="H12" s="62"/>
      <c r="I12" s="62"/>
      <c r="J12" s="62"/>
      <c r="K12" s="62"/>
      <c r="L12" s="62"/>
      <c r="M12" s="62"/>
      <c r="N12" s="560" t="s">
        <v>33</v>
      </c>
    </row>
    <row r="13" spans="1:16" ht="13.5" thickBot="1" x14ac:dyDescent="0.35">
      <c r="A13" s="36"/>
      <c r="B13" s="36"/>
      <c r="C13" s="36"/>
      <c r="D13" s="36"/>
      <c r="E13" s="36"/>
      <c r="F13" s="27" t="s">
        <v>29</v>
      </c>
      <c r="G13" s="27"/>
      <c r="H13" s="27" t="s">
        <v>30</v>
      </c>
      <c r="I13" s="27"/>
      <c r="J13" s="27" t="s">
        <v>31</v>
      </c>
      <c r="K13" s="27"/>
      <c r="L13" s="27" t="s">
        <v>32</v>
      </c>
      <c r="M13" s="27"/>
      <c r="N13" s="561"/>
    </row>
    <row r="14" spans="1:16" ht="13.5" thickBot="1" x14ac:dyDescent="0.35">
      <c r="A14" s="562" t="s">
        <v>25</v>
      </c>
      <c r="B14" s="562"/>
      <c r="C14" s="562"/>
      <c r="D14" s="562"/>
      <c r="E14" s="211"/>
      <c r="F14" s="212">
        <f>IF('Worksheet A-Supplement'!U18=0,'Worksheet A'!O21,'Worksheet A-Supplement'!U18)</f>
        <v>0</v>
      </c>
      <c r="G14" s="213"/>
      <c r="H14" s="212">
        <f>IF('Worksheet A-Supplement'!U25=0,'Worksheet A'!O31,'Worksheet A-Supplement'!U25)</f>
        <v>0</v>
      </c>
      <c r="I14" s="213"/>
      <c r="J14" s="212">
        <f>IF('Worksheet A-Supplement'!U32=0,'Worksheet A'!O41,'Worksheet A-Supplement'!U32)</f>
        <v>0</v>
      </c>
      <c r="K14" s="213"/>
      <c r="L14" s="212">
        <f>IF('Worksheet A-Supplement'!U39=0,'Worksheet A'!O51,'Worksheet A-Supplement'!U39)</f>
        <v>0</v>
      </c>
      <c r="M14" s="213"/>
      <c r="N14" s="212" t="str">
        <f>IF('Worksheet OT'!O21=0,"", 'Worksheet OT'!O21)</f>
        <v/>
      </c>
    </row>
    <row r="15" spans="1:16" ht="13" x14ac:dyDescent="0.3">
      <c r="A15" s="37"/>
      <c r="B15" s="557" t="s">
        <v>139</v>
      </c>
      <c r="C15" s="557"/>
      <c r="D15" s="563"/>
      <c r="E15" s="214"/>
      <c r="F15" s="41"/>
      <c r="G15" s="41"/>
      <c r="H15" s="41"/>
      <c r="I15" s="41"/>
      <c r="J15" s="41"/>
      <c r="K15" s="41"/>
      <c r="L15" s="41"/>
      <c r="M15" s="41"/>
      <c r="N15" s="41"/>
    </row>
    <row r="16" spans="1:16" ht="13.5" thickBot="1" x14ac:dyDescent="0.35">
      <c r="A16" s="53"/>
      <c r="B16" s="563"/>
      <c r="C16" s="563"/>
      <c r="D16" s="563"/>
      <c r="E16" s="40"/>
      <c r="F16" s="41"/>
      <c r="G16" s="41"/>
      <c r="H16" s="41"/>
      <c r="I16" s="41"/>
      <c r="J16" s="41"/>
      <c r="K16" s="41"/>
      <c r="L16" s="41"/>
      <c r="M16" s="41"/>
      <c r="N16" s="41"/>
    </row>
    <row r="17" spans="1:20" ht="13.5" thickBot="1" x14ac:dyDescent="0.35">
      <c r="A17" s="562" t="s">
        <v>26</v>
      </c>
      <c r="B17" s="562"/>
      <c r="C17" s="562"/>
      <c r="D17" s="562"/>
      <c r="E17" s="211"/>
      <c r="F17" s="212">
        <f>'Worksheet B'!O20</f>
        <v>0</v>
      </c>
      <c r="G17" s="213"/>
      <c r="H17" s="212">
        <f>'Worksheet B'!O30</f>
        <v>0</v>
      </c>
      <c r="I17" s="213"/>
      <c r="J17" s="212">
        <f>'Worksheet B'!O40</f>
        <v>0</v>
      </c>
      <c r="K17" s="213"/>
      <c r="L17" s="212">
        <f>'Worksheet B'!O50</f>
        <v>0</v>
      </c>
      <c r="M17" s="213"/>
      <c r="N17" s="212" t="str">
        <f>IF('Worksheet OT'!O31=0,"",'Worksheet OT'!O31)</f>
        <v/>
      </c>
    </row>
    <row r="18" spans="1:20" ht="13" x14ac:dyDescent="0.3">
      <c r="A18" s="37"/>
      <c r="B18" s="557" t="s">
        <v>140</v>
      </c>
      <c r="C18" s="557"/>
      <c r="D18" s="557"/>
      <c r="E18" s="214"/>
      <c r="F18" s="41"/>
      <c r="G18" s="41"/>
      <c r="H18" s="41"/>
      <c r="I18" s="41"/>
      <c r="J18" s="41"/>
      <c r="K18" s="41"/>
      <c r="L18" s="41"/>
      <c r="M18" s="41"/>
      <c r="N18" s="41"/>
    </row>
    <row r="19" spans="1:20" ht="13.5" thickBot="1" x14ac:dyDescent="0.35">
      <c r="A19" s="53"/>
      <c r="B19" s="557"/>
      <c r="C19" s="557"/>
      <c r="D19" s="557"/>
      <c r="E19" s="40"/>
      <c r="F19" s="41"/>
      <c r="G19" s="41"/>
      <c r="H19" s="41"/>
      <c r="I19" s="41"/>
      <c r="J19" s="41"/>
      <c r="K19" s="41"/>
      <c r="L19" s="41"/>
      <c r="M19" s="41"/>
      <c r="N19" s="41"/>
    </row>
    <row r="20" spans="1:20" ht="13.5" thickBot="1" x14ac:dyDescent="0.35">
      <c r="A20" s="215" t="s">
        <v>27</v>
      </c>
      <c r="B20" s="215"/>
      <c r="C20" s="215"/>
      <c r="D20" s="215"/>
      <c r="E20" s="211"/>
      <c r="F20" s="212">
        <f>'Worksheet C'!O20</f>
        <v>0</v>
      </c>
      <c r="G20" s="213"/>
      <c r="H20" s="212">
        <f>'Worksheet C'!O30</f>
        <v>0</v>
      </c>
      <c r="I20" s="213"/>
      <c r="J20" s="212">
        <f>'Worksheet C'!O40</f>
        <v>0</v>
      </c>
      <c r="K20" s="213"/>
      <c r="L20" s="212">
        <f>'Worksheet C'!O50</f>
        <v>0</v>
      </c>
      <c r="M20" s="213"/>
      <c r="N20" s="212" t="str">
        <f>IF('Worksheet OT'!O41=0,"",'Worksheet OT'!O41)</f>
        <v/>
      </c>
      <c r="O20" s="21"/>
    </row>
    <row r="21" spans="1:20" ht="13" x14ac:dyDescent="0.3">
      <c r="A21" s="37"/>
      <c r="B21" s="557" t="s">
        <v>141</v>
      </c>
      <c r="C21" s="557"/>
      <c r="D21" s="557"/>
      <c r="E21" s="214"/>
      <c r="F21" s="41"/>
      <c r="G21" s="41"/>
      <c r="H21" s="41"/>
      <c r="I21" s="41"/>
      <c r="J21" s="41"/>
      <c r="K21" s="41"/>
      <c r="L21" s="41"/>
      <c r="M21" s="41"/>
      <c r="N21" s="41"/>
    </row>
    <row r="22" spans="1:20" ht="13.5" thickBot="1" x14ac:dyDescent="0.35">
      <c r="A22" s="37"/>
      <c r="B22" s="557"/>
      <c r="C22" s="557"/>
      <c r="D22" s="557"/>
      <c r="E22" s="216"/>
      <c r="F22" s="41"/>
      <c r="G22" s="41"/>
      <c r="H22" s="41"/>
      <c r="I22" s="41"/>
      <c r="J22" s="41"/>
      <c r="K22" s="41"/>
      <c r="L22" s="41"/>
      <c r="M22" s="41"/>
      <c r="N22" s="41"/>
      <c r="O22" s="32"/>
    </row>
    <row r="23" spans="1:20" ht="13.5" thickBot="1" x14ac:dyDescent="0.35">
      <c r="A23" s="215" t="s">
        <v>28</v>
      </c>
      <c r="B23" s="215"/>
      <c r="C23" s="215"/>
      <c r="D23" s="215"/>
      <c r="E23" s="211"/>
      <c r="F23" s="212">
        <f>'Worksheet D'!O23</f>
        <v>0</v>
      </c>
      <c r="G23" s="213"/>
      <c r="H23" s="212">
        <f>'Worksheet D'!O33</f>
        <v>0</v>
      </c>
      <c r="I23" s="213"/>
      <c r="J23" s="212">
        <f>'Worksheet D'!O43</f>
        <v>0</v>
      </c>
      <c r="K23" s="213"/>
      <c r="L23" s="212">
        <f>'Worksheet D'!O53</f>
        <v>0</v>
      </c>
      <c r="M23" s="213"/>
      <c r="N23" s="401" t="str">
        <f>IF('Worksheet OT'!O51=0,"",'Worksheet OT'!O51)</f>
        <v/>
      </c>
      <c r="O23" s="402" t="s">
        <v>183</v>
      </c>
      <c r="P23" s="403"/>
      <c r="Q23" s="403"/>
      <c r="R23" s="403"/>
      <c r="S23" s="403"/>
      <c r="T23" s="403"/>
    </row>
    <row r="24" spans="1:20" ht="13" x14ac:dyDescent="0.3">
      <c r="A24" s="36"/>
      <c r="B24" s="558" t="s">
        <v>142</v>
      </c>
      <c r="C24" s="558"/>
      <c r="D24" s="558"/>
      <c r="E24" s="214"/>
      <c r="F24" s="41"/>
      <c r="G24" s="41"/>
      <c r="H24" s="41"/>
      <c r="I24" s="41"/>
      <c r="J24" s="41"/>
      <c r="K24" s="41"/>
      <c r="L24" s="41"/>
      <c r="M24" s="41"/>
      <c r="N24" s="41"/>
    </row>
    <row r="25" spans="1:20" ht="13" x14ac:dyDescent="0.3">
      <c r="A25" s="36"/>
      <c r="B25" s="558"/>
      <c r="C25" s="558"/>
      <c r="D25" s="558"/>
      <c r="E25" s="216"/>
      <c r="F25" s="41"/>
      <c r="G25" s="41"/>
      <c r="H25" s="41"/>
      <c r="I25" s="41"/>
      <c r="J25" s="41"/>
      <c r="K25" s="41"/>
      <c r="L25" s="41"/>
      <c r="M25" s="41"/>
      <c r="N25" s="41"/>
    </row>
    <row r="26" spans="1:20" ht="12.75" customHeight="1" x14ac:dyDescent="0.3">
      <c r="A26" s="36"/>
      <c r="B26" s="36"/>
      <c r="C26" s="36"/>
      <c r="D26" s="36"/>
      <c r="E26" s="36"/>
      <c r="F26" s="36"/>
      <c r="G26" s="36"/>
      <c r="H26" s="36"/>
      <c r="I26" s="36"/>
      <c r="J26" s="36"/>
      <c r="K26" s="36"/>
      <c r="L26" s="36"/>
      <c r="M26" s="36"/>
      <c r="N26" s="36"/>
      <c r="O26" s="88"/>
    </row>
    <row r="27" spans="1:20" x14ac:dyDescent="0.25">
      <c r="A27" s="36"/>
      <c r="B27" s="145" t="s">
        <v>34</v>
      </c>
      <c r="C27" s="145"/>
      <c r="D27" s="145"/>
      <c r="E27" s="145"/>
      <c r="F27" s="145"/>
      <c r="G27" s="145"/>
      <c r="H27" s="145"/>
      <c r="I27" s="145"/>
      <c r="J27" s="145"/>
      <c r="K27" s="145"/>
      <c r="L27" s="145"/>
      <c r="M27" s="145"/>
      <c r="N27" s="145"/>
    </row>
    <row r="28" spans="1:20" x14ac:dyDescent="0.25">
      <c r="A28" s="36"/>
      <c r="B28" s="145" t="s">
        <v>115</v>
      </c>
      <c r="C28" s="145"/>
      <c r="D28" s="87" t="str">
        <f>'COVER SHEET'!$F$41</f>
        <v>2021 Honda Accord, LX, 4-Dr Sedan</v>
      </c>
      <c r="E28" s="87"/>
      <c r="F28" s="36"/>
      <c r="G28" s="161"/>
      <c r="H28" s="161"/>
      <c r="I28" s="161"/>
      <c r="J28" s="161"/>
      <c r="K28" s="161"/>
      <c r="L28" s="161"/>
      <c r="M28" s="161"/>
      <c r="N28" s="161"/>
    </row>
    <row r="29" spans="1:20" x14ac:dyDescent="0.25">
      <c r="A29" s="161"/>
      <c r="B29" s="161"/>
      <c r="C29" s="161"/>
      <c r="D29" s="161"/>
      <c r="E29" s="161"/>
      <c r="F29" s="161"/>
      <c r="G29" s="161"/>
      <c r="H29" s="161"/>
      <c r="I29" s="161"/>
      <c r="J29" s="161"/>
      <c r="K29" s="161"/>
      <c r="L29" s="161"/>
      <c r="M29" s="161"/>
      <c r="N29" s="161"/>
    </row>
    <row r="30" spans="1:20" ht="13" x14ac:dyDescent="0.3">
      <c r="A30" s="387"/>
      <c r="B30" s="405" t="s">
        <v>186</v>
      </c>
      <c r="C30" s="387"/>
      <c r="D30" s="387"/>
      <c r="E30" s="387"/>
      <c r="F30" s="387"/>
      <c r="G30" s="387"/>
      <c r="H30" s="387"/>
      <c r="I30" s="387"/>
      <c r="J30" s="387"/>
      <c r="K30" s="387"/>
      <c r="L30" s="387"/>
      <c r="M30" s="387"/>
      <c r="N30" s="387"/>
    </row>
    <row r="31" spans="1:20" x14ac:dyDescent="0.25">
      <c r="A31" s="258"/>
      <c r="B31" s="539"/>
      <c r="C31" s="540"/>
      <c r="D31" s="540"/>
      <c r="E31" s="540"/>
      <c r="F31" s="540"/>
      <c r="G31" s="540"/>
      <c r="H31" s="540"/>
      <c r="I31" s="540"/>
      <c r="J31" s="540"/>
      <c r="K31" s="540"/>
      <c r="L31" s="540"/>
      <c r="M31" s="540"/>
      <c r="N31" s="541"/>
    </row>
    <row r="32" spans="1:20" x14ac:dyDescent="0.25">
      <c r="A32" s="258"/>
      <c r="B32" s="542"/>
      <c r="C32" s="543"/>
      <c r="D32" s="543"/>
      <c r="E32" s="543"/>
      <c r="F32" s="543"/>
      <c r="G32" s="543"/>
      <c r="H32" s="543"/>
      <c r="I32" s="543"/>
      <c r="J32" s="543"/>
      <c r="K32" s="543"/>
      <c r="L32" s="543"/>
      <c r="M32" s="543"/>
      <c r="N32" s="544"/>
    </row>
    <row r="33" spans="1:14" x14ac:dyDescent="0.25">
      <c r="A33" s="258"/>
      <c r="B33" s="542"/>
      <c r="C33" s="543"/>
      <c r="D33" s="543"/>
      <c r="E33" s="543"/>
      <c r="F33" s="543"/>
      <c r="G33" s="543"/>
      <c r="H33" s="543"/>
      <c r="I33" s="543"/>
      <c r="J33" s="543"/>
      <c r="K33" s="543"/>
      <c r="L33" s="543"/>
      <c r="M33" s="543"/>
      <c r="N33" s="544"/>
    </row>
    <row r="34" spans="1:14" x14ac:dyDescent="0.25">
      <c r="A34" s="258"/>
      <c r="B34" s="542"/>
      <c r="C34" s="543"/>
      <c r="D34" s="543"/>
      <c r="E34" s="543"/>
      <c r="F34" s="543"/>
      <c r="G34" s="543"/>
      <c r="H34" s="543"/>
      <c r="I34" s="543"/>
      <c r="J34" s="543"/>
      <c r="K34" s="543"/>
      <c r="L34" s="543"/>
      <c r="M34" s="543"/>
      <c r="N34" s="544"/>
    </row>
    <row r="35" spans="1:14" x14ac:dyDescent="0.25">
      <c r="A35" s="258"/>
      <c r="B35" s="542"/>
      <c r="C35" s="543"/>
      <c r="D35" s="543"/>
      <c r="E35" s="543"/>
      <c r="F35" s="543"/>
      <c r="G35" s="543"/>
      <c r="H35" s="543"/>
      <c r="I35" s="543"/>
      <c r="J35" s="543"/>
      <c r="K35" s="543"/>
      <c r="L35" s="543"/>
      <c r="M35" s="543"/>
      <c r="N35" s="544"/>
    </row>
    <row r="36" spans="1:14" x14ac:dyDescent="0.25">
      <c r="A36" s="258"/>
      <c r="B36" s="542"/>
      <c r="C36" s="543"/>
      <c r="D36" s="543"/>
      <c r="E36" s="543"/>
      <c r="F36" s="543"/>
      <c r="G36" s="543"/>
      <c r="H36" s="543"/>
      <c r="I36" s="543"/>
      <c r="J36" s="543"/>
      <c r="K36" s="543"/>
      <c r="L36" s="543"/>
      <c r="M36" s="543"/>
      <c r="N36" s="544"/>
    </row>
    <row r="37" spans="1:14" x14ac:dyDescent="0.25">
      <c r="A37" s="258"/>
      <c r="B37" s="542"/>
      <c r="C37" s="543"/>
      <c r="D37" s="543"/>
      <c r="E37" s="543"/>
      <c r="F37" s="543"/>
      <c r="G37" s="543"/>
      <c r="H37" s="543"/>
      <c r="I37" s="543"/>
      <c r="J37" s="543"/>
      <c r="K37" s="543"/>
      <c r="L37" s="543"/>
      <c r="M37" s="543"/>
      <c r="N37" s="544"/>
    </row>
    <row r="38" spans="1:14" x14ac:dyDescent="0.25">
      <c r="A38" s="258"/>
      <c r="B38" s="545"/>
      <c r="C38" s="546"/>
      <c r="D38" s="546"/>
      <c r="E38" s="546"/>
      <c r="F38" s="546"/>
      <c r="G38" s="546"/>
      <c r="H38" s="546"/>
      <c r="I38" s="546"/>
      <c r="J38" s="546"/>
      <c r="K38" s="546"/>
      <c r="L38" s="546"/>
      <c r="M38" s="546"/>
      <c r="N38" s="547"/>
    </row>
    <row r="39" spans="1:14" x14ac:dyDescent="0.25">
      <c r="A39" s="258"/>
      <c r="B39" s="145"/>
      <c r="C39" s="145"/>
      <c r="D39" s="145"/>
      <c r="E39" s="145"/>
      <c r="F39" s="145"/>
      <c r="G39" s="406"/>
      <c r="H39" s="406"/>
      <c r="I39" s="406"/>
      <c r="J39" s="406"/>
      <c r="K39" s="393"/>
      <c r="L39" s="393"/>
      <c r="M39" s="393"/>
      <c r="N39" s="256"/>
    </row>
    <row r="40" spans="1:14" x14ac:dyDescent="0.25">
      <c r="A40" s="258"/>
      <c r="B40" s="145" t="s">
        <v>187</v>
      </c>
      <c r="C40" s="393"/>
      <c r="D40" s="393"/>
      <c r="E40" s="393"/>
      <c r="F40" s="393"/>
      <c r="G40" s="393"/>
      <c r="H40" s="393"/>
      <c r="I40" s="393"/>
      <c r="J40" s="393"/>
      <c r="K40" s="393"/>
      <c r="L40" s="393"/>
      <c r="M40" s="393"/>
      <c r="N40" s="258"/>
    </row>
    <row r="41" spans="1:14" x14ac:dyDescent="0.25">
      <c r="A41" s="258"/>
      <c r="B41" s="548"/>
      <c r="C41" s="549"/>
      <c r="D41" s="549"/>
      <c r="E41" s="549"/>
      <c r="F41" s="549"/>
      <c r="G41" s="549"/>
      <c r="H41" s="549"/>
      <c r="I41" s="549"/>
      <c r="J41" s="549"/>
      <c r="K41" s="549"/>
      <c r="L41" s="549"/>
      <c r="M41" s="549"/>
      <c r="N41" s="550"/>
    </row>
    <row r="42" spans="1:14" x14ac:dyDescent="0.25">
      <c r="A42" s="258"/>
      <c r="B42" s="551"/>
      <c r="C42" s="552"/>
      <c r="D42" s="552"/>
      <c r="E42" s="552"/>
      <c r="F42" s="552"/>
      <c r="G42" s="552"/>
      <c r="H42" s="552"/>
      <c r="I42" s="552"/>
      <c r="J42" s="552"/>
      <c r="K42" s="552"/>
      <c r="L42" s="552"/>
      <c r="M42" s="552"/>
      <c r="N42" s="553"/>
    </row>
    <row r="43" spans="1:14" x14ac:dyDescent="0.25">
      <c r="A43" s="258"/>
      <c r="B43" s="551"/>
      <c r="C43" s="552"/>
      <c r="D43" s="552"/>
      <c r="E43" s="552"/>
      <c r="F43" s="552"/>
      <c r="G43" s="552"/>
      <c r="H43" s="552"/>
      <c r="I43" s="552"/>
      <c r="J43" s="552"/>
      <c r="K43" s="552"/>
      <c r="L43" s="552"/>
      <c r="M43" s="552"/>
      <c r="N43" s="553"/>
    </row>
    <row r="44" spans="1:14" x14ac:dyDescent="0.25">
      <c r="A44" s="258"/>
      <c r="B44" s="551"/>
      <c r="C44" s="552"/>
      <c r="D44" s="552"/>
      <c r="E44" s="552"/>
      <c r="F44" s="552"/>
      <c r="G44" s="552"/>
      <c r="H44" s="552"/>
      <c r="I44" s="552"/>
      <c r="J44" s="552"/>
      <c r="K44" s="552"/>
      <c r="L44" s="552"/>
      <c r="M44" s="552"/>
      <c r="N44" s="553"/>
    </row>
    <row r="45" spans="1:14" x14ac:dyDescent="0.25">
      <c r="A45" s="258"/>
      <c r="B45" s="551"/>
      <c r="C45" s="552"/>
      <c r="D45" s="552"/>
      <c r="E45" s="552"/>
      <c r="F45" s="552"/>
      <c r="G45" s="552"/>
      <c r="H45" s="552"/>
      <c r="I45" s="552"/>
      <c r="J45" s="552"/>
      <c r="K45" s="552"/>
      <c r="L45" s="552"/>
      <c r="M45" s="552"/>
      <c r="N45" s="553"/>
    </row>
    <row r="46" spans="1:14" x14ac:dyDescent="0.25">
      <c r="A46" s="258"/>
      <c r="B46" s="551"/>
      <c r="C46" s="552"/>
      <c r="D46" s="552"/>
      <c r="E46" s="552"/>
      <c r="F46" s="552"/>
      <c r="G46" s="552"/>
      <c r="H46" s="552"/>
      <c r="I46" s="552"/>
      <c r="J46" s="552"/>
      <c r="K46" s="552"/>
      <c r="L46" s="552"/>
      <c r="M46" s="552"/>
      <c r="N46" s="553"/>
    </row>
    <row r="47" spans="1:14" x14ac:dyDescent="0.25">
      <c r="A47" s="258"/>
      <c r="B47" s="554"/>
      <c r="C47" s="555"/>
      <c r="D47" s="555"/>
      <c r="E47" s="555"/>
      <c r="F47" s="555"/>
      <c r="G47" s="555"/>
      <c r="H47" s="555"/>
      <c r="I47" s="555"/>
      <c r="J47" s="555"/>
      <c r="K47" s="555"/>
      <c r="L47" s="555"/>
      <c r="M47" s="555"/>
      <c r="N47" s="556"/>
    </row>
    <row r="48" spans="1:14" x14ac:dyDescent="0.25">
      <c r="A48" s="258"/>
      <c r="B48" s="268" t="s">
        <v>188</v>
      </c>
      <c r="C48" s="258"/>
      <c r="D48" s="258"/>
      <c r="E48" s="258"/>
      <c r="F48" s="258"/>
      <c r="G48" s="258"/>
      <c r="H48" s="258"/>
      <c r="I48" s="258"/>
      <c r="J48" s="258"/>
      <c r="K48" s="258"/>
      <c r="L48" s="258"/>
      <c r="M48" s="258"/>
      <c r="N48" s="258"/>
    </row>
    <row r="49" spans="1:14" x14ac:dyDescent="0.25">
      <c r="A49" s="258"/>
      <c r="B49" s="258"/>
      <c r="C49" s="258"/>
      <c r="D49" s="258"/>
      <c r="E49" s="258"/>
      <c r="F49" s="258"/>
      <c r="G49" s="258"/>
      <c r="H49" s="258"/>
      <c r="I49" s="258"/>
      <c r="J49" s="258"/>
      <c r="K49" s="258"/>
      <c r="L49" s="258"/>
      <c r="M49" s="258"/>
      <c r="N49" s="258"/>
    </row>
    <row r="50" spans="1:14" x14ac:dyDescent="0.25">
      <c r="A50" s="258"/>
      <c r="B50" s="258"/>
      <c r="C50" s="258"/>
      <c r="D50" s="258"/>
      <c r="E50" s="258"/>
      <c r="F50" s="258"/>
      <c r="G50" s="258"/>
      <c r="H50" s="258"/>
      <c r="I50" s="258"/>
      <c r="J50" s="258"/>
      <c r="K50" s="258"/>
      <c r="L50" s="258"/>
      <c r="M50" s="258"/>
      <c r="N50" s="258"/>
    </row>
    <row r="51" spans="1:14" x14ac:dyDescent="0.25">
      <c r="A51" s="258"/>
      <c r="B51" s="258"/>
      <c r="C51" s="258"/>
      <c r="D51" s="258"/>
      <c r="E51" s="258"/>
      <c r="F51" s="258"/>
      <c r="G51" s="258"/>
      <c r="H51" s="258"/>
      <c r="I51" s="258"/>
      <c r="J51" s="258"/>
      <c r="K51" s="258"/>
      <c r="L51" s="258"/>
      <c r="M51" s="258"/>
      <c r="N51" s="258"/>
    </row>
    <row r="52" spans="1:14" x14ac:dyDescent="0.25">
      <c r="A52" s="258"/>
      <c r="B52" s="258"/>
      <c r="C52" s="258"/>
      <c r="D52" s="258"/>
      <c r="E52" s="258"/>
      <c r="F52" s="258"/>
      <c r="G52" s="258"/>
      <c r="H52" s="258"/>
      <c r="I52" s="258"/>
      <c r="J52" s="258"/>
      <c r="K52" s="258"/>
      <c r="L52" s="258"/>
      <c r="M52" s="258"/>
      <c r="N52" s="258"/>
    </row>
    <row r="53" spans="1:14" x14ac:dyDescent="0.25">
      <c r="A53" s="258"/>
      <c r="B53" s="258"/>
      <c r="C53" s="258"/>
      <c r="D53" s="258"/>
      <c r="E53" s="258"/>
      <c r="F53" s="258"/>
      <c r="G53" s="258"/>
      <c r="H53" s="258"/>
      <c r="I53" s="258"/>
      <c r="J53" s="258"/>
      <c r="K53" s="258"/>
      <c r="L53" s="258"/>
      <c r="M53" s="258"/>
      <c r="N53" s="258"/>
    </row>
    <row r="54" spans="1:14" x14ac:dyDescent="0.25">
      <c r="A54" s="258"/>
      <c r="B54" s="258"/>
      <c r="C54" s="258"/>
      <c r="D54" s="258"/>
      <c r="E54" s="258"/>
      <c r="F54" s="258"/>
      <c r="G54" s="258"/>
      <c r="H54" s="258"/>
      <c r="I54" s="258"/>
      <c r="J54" s="258"/>
      <c r="K54" s="258"/>
      <c r="L54" s="258"/>
      <c r="M54" s="258"/>
      <c r="N54" s="258"/>
    </row>
    <row r="55" spans="1:14" x14ac:dyDescent="0.25">
      <c r="A55" s="258"/>
      <c r="B55" s="258"/>
      <c r="C55" s="258"/>
      <c r="D55" s="258"/>
      <c r="E55" s="258"/>
      <c r="F55" s="258"/>
      <c r="G55" s="258"/>
      <c r="H55" s="258"/>
      <c r="I55" s="258"/>
      <c r="J55" s="258"/>
      <c r="K55" s="258"/>
      <c r="L55" s="258"/>
      <c r="M55" s="258"/>
      <c r="N55" s="258"/>
    </row>
    <row r="56" spans="1:14" x14ac:dyDescent="0.25">
      <c r="A56" s="258"/>
      <c r="B56" s="258"/>
      <c r="C56" s="258"/>
      <c r="D56" s="258"/>
      <c r="E56" s="258"/>
      <c r="F56" s="258"/>
      <c r="G56" s="258"/>
      <c r="H56" s="258"/>
      <c r="I56" s="258"/>
      <c r="J56" s="258"/>
      <c r="K56" s="258"/>
      <c r="L56" s="258"/>
      <c r="M56" s="258"/>
      <c r="N56" s="258"/>
    </row>
    <row r="57" spans="1:14" x14ac:dyDescent="0.25">
      <c r="A57" s="258"/>
      <c r="B57" s="258"/>
      <c r="C57" s="258"/>
      <c r="D57" s="258"/>
      <c r="E57" s="258"/>
      <c r="F57" s="258"/>
      <c r="G57" s="258"/>
      <c r="H57" s="258"/>
      <c r="I57" s="258"/>
      <c r="J57" s="258"/>
      <c r="K57" s="258"/>
      <c r="L57" s="258"/>
      <c r="M57" s="258"/>
      <c r="N57" s="258"/>
    </row>
    <row r="58" spans="1:14" x14ac:dyDescent="0.25">
      <c r="A58" s="258"/>
      <c r="B58" s="258"/>
      <c r="C58" s="258"/>
      <c r="D58" s="258"/>
      <c r="E58" s="258"/>
      <c r="F58" s="258"/>
      <c r="G58" s="258"/>
      <c r="H58" s="258"/>
      <c r="I58" s="258"/>
      <c r="J58" s="258"/>
      <c r="K58" s="258"/>
      <c r="L58" s="258"/>
      <c r="M58" s="258"/>
      <c r="N58" s="258"/>
    </row>
    <row r="59" spans="1:14" x14ac:dyDescent="0.25">
      <c r="A59" s="258"/>
      <c r="B59" s="258"/>
      <c r="C59" s="258"/>
      <c r="D59" s="258"/>
      <c r="E59" s="258"/>
      <c r="F59" s="258"/>
      <c r="G59" s="258"/>
      <c r="H59" s="258"/>
      <c r="I59" s="258"/>
      <c r="J59" s="258"/>
      <c r="K59" s="258"/>
      <c r="L59" s="258"/>
      <c r="M59" s="258"/>
      <c r="N59" s="258"/>
    </row>
    <row r="60" spans="1:14" x14ac:dyDescent="0.25">
      <c r="A60" s="258"/>
      <c r="B60" s="258"/>
      <c r="C60" s="258"/>
      <c r="D60" s="258"/>
      <c r="E60" s="258"/>
      <c r="F60" s="258"/>
      <c r="G60" s="258"/>
      <c r="H60" s="258"/>
      <c r="I60" s="258"/>
      <c r="J60" s="258"/>
      <c r="K60" s="258"/>
      <c r="L60" s="258"/>
      <c r="M60" s="258"/>
      <c r="N60" s="258"/>
    </row>
    <row r="61" spans="1:14" x14ac:dyDescent="0.25">
      <c r="A61" s="258"/>
      <c r="B61" s="258"/>
      <c r="C61" s="258"/>
      <c r="D61" s="258"/>
      <c r="E61" s="258"/>
      <c r="F61" s="258"/>
      <c r="G61" s="258"/>
      <c r="H61" s="258"/>
      <c r="I61" s="258"/>
      <c r="J61" s="258"/>
      <c r="K61" s="258"/>
      <c r="L61" s="258"/>
      <c r="M61" s="258"/>
      <c r="N61" s="258"/>
    </row>
    <row r="62" spans="1:14" x14ac:dyDescent="0.25">
      <c r="A62" s="258"/>
      <c r="B62" s="258"/>
      <c r="C62" s="258"/>
      <c r="D62" s="258"/>
      <c r="E62" s="258"/>
      <c r="F62" s="258"/>
      <c r="G62" s="258"/>
      <c r="H62" s="258"/>
      <c r="I62" s="258"/>
      <c r="J62" s="258"/>
      <c r="K62" s="258"/>
      <c r="L62" s="258"/>
      <c r="M62" s="258"/>
      <c r="N62" s="258"/>
    </row>
    <row r="63" spans="1:14" x14ac:dyDescent="0.25">
      <c r="A63" s="258"/>
      <c r="B63" s="258"/>
      <c r="C63" s="258"/>
      <c r="D63" s="258"/>
      <c r="E63" s="258"/>
      <c r="F63" s="258"/>
      <c r="G63" s="258"/>
      <c r="H63" s="258"/>
      <c r="I63" s="258"/>
      <c r="J63" s="258"/>
      <c r="K63" s="258"/>
      <c r="L63" s="258"/>
      <c r="M63" s="258"/>
      <c r="N63" s="258"/>
    </row>
    <row r="64" spans="1:14" x14ac:dyDescent="0.25">
      <c r="A64" s="258"/>
      <c r="B64" s="258"/>
      <c r="C64" s="258"/>
      <c r="D64" s="258"/>
      <c r="E64" s="258"/>
      <c r="F64" s="258"/>
      <c r="G64" s="258"/>
      <c r="H64" s="258"/>
      <c r="I64" s="258"/>
      <c r="J64" s="258"/>
      <c r="K64" s="258"/>
      <c r="L64" s="258"/>
      <c r="M64" s="258"/>
      <c r="N64" s="258"/>
    </row>
    <row r="65" spans="1:14" x14ac:dyDescent="0.25">
      <c r="A65" s="258"/>
      <c r="B65" s="258"/>
      <c r="C65" s="258"/>
      <c r="D65" s="258"/>
      <c r="E65" s="258"/>
      <c r="F65" s="258"/>
      <c r="G65" s="258"/>
      <c r="H65" s="258"/>
      <c r="I65" s="258"/>
      <c r="J65" s="258"/>
      <c r="K65" s="258"/>
      <c r="L65" s="258"/>
      <c r="M65" s="258"/>
      <c r="N65" s="258"/>
    </row>
    <row r="66" spans="1:14" x14ac:dyDescent="0.25">
      <c r="A66" s="258"/>
      <c r="B66" s="258"/>
      <c r="C66" s="258"/>
      <c r="D66" s="258"/>
      <c r="E66" s="258"/>
      <c r="F66" s="258"/>
      <c r="G66" s="258"/>
      <c r="H66" s="258"/>
      <c r="I66" s="258"/>
      <c r="J66" s="258"/>
      <c r="K66" s="258"/>
      <c r="L66" s="258"/>
      <c r="M66" s="258"/>
      <c r="N66" s="258"/>
    </row>
    <row r="67" spans="1:14" x14ac:dyDescent="0.25">
      <c r="A67" s="258"/>
      <c r="B67" s="258"/>
      <c r="C67" s="258"/>
      <c r="D67" s="258"/>
      <c r="E67" s="258"/>
      <c r="F67" s="258"/>
      <c r="G67" s="258"/>
      <c r="H67" s="258"/>
      <c r="I67" s="258"/>
      <c r="J67" s="258"/>
      <c r="K67" s="258"/>
      <c r="L67" s="258"/>
      <c r="M67" s="258"/>
      <c r="N67" s="258"/>
    </row>
    <row r="68" spans="1:14" x14ac:dyDescent="0.25">
      <c r="A68" s="258"/>
      <c r="B68" s="258"/>
      <c r="C68" s="258"/>
      <c r="D68" s="258"/>
      <c r="E68" s="258"/>
      <c r="F68" s="258"/>
      <c r="G68" s="258"/>
      <c r="H68" s="258"/>
      <c r="I68" s="258"/>
      <c r="J68" s="258"/>
      <c r="K68" s="258"/>
      <c r="L68" s="258"/>
      <c r="M68" s="258"/>
      <c r="N68" s="258"/>
    </row>
    <row r="69" spans="1:14" x14ac:dyDescent="0.25">
      <c r="A69" s="258"/>
      <c r="B69" s="258"/>
      <c r="C69" s="258"/>
      <c r="D69" s="258"/>
      <c r="E69" s="258"/>
      <c r="F69" s="258"/>
      <c r="G69" s="258"/>
      <c r="H69" s="258"/>
      <c r="I69" s="258"/>
      <c r="J69" s="258"/>
      <c r="K69" s="258"/>
      <c r="L69" s="258"/>
      <c r="M69" s="258"/>
      <c r="N69" s="258"/>
    </row>
    <row r="70" spans="1:14" x14ac:dyDescent="0.25">
      <c r="A70" s="258"/>
      <c r="B70" s="258"/>
      <c r="C70" s="258"/>
      <c r="D70" s="258"/>
      <c r="E70" s="258"/>
      <c r="F70" s="258"/>
      <c r="G70" s="258"/>
      <c r="H70" s="258"/>
      <c r="I70" s="258"/>
      <c r="J70" s="258"/>
      <c r="K70" s="258"/>
      <c r="L70" s="258"/>
      <c r="M70" s="258"/>
      <c r="N70" s="258"/>
    </row>
    <row r="71" spans="1:14" x14ac:dyDescent="0.25">
      <c r="A71" s="258"/>
      <c r="B71" s="258"/>
      <c r="C71" s="258"/>
      <c r="D71" s="258"/>
      <c r="E71" s="258"/>
      <c r="F71" s="258"/>
      <c r="G71" s="258"/>
      <c r="H71" s="258"/>
      <c r="I71" s="258"/>
      <c r="J71" s="258"/>
      <c r="K71" s="258"/>
      <c r="L71" s="258"/>
      <c r="M71" s="258"/>
      <c r="N71" s="258"/>
    </row>
    <row r="72" spans="1:14" x14ac:dyDescent="0.25">
      <c r="A72" s="258"/>
      <c r="B72" s="258"/>
      <c r="C72" s="258"/>
      <c r="D72" s="258"/>
      <c r="E72" s="258"/>
      <c r="F72" s="258"/>
      <c r="G72" s="258"/>
      <c r="H72" s="258"/>
      <c r="I72" s="258"/>
      <c r="J72" s="258"/>
      <c r="K72" s="258"/>
      <c r="L72" s="258"/>
      <c r="M72" s="258"/>
      <c r="N72" s="258"/>
    </row>
    <row r="73" spans="1:14" x14ac:dyDescent="0.25">
      <c r="A73" s="258"/>
      <c r="B73" s="258"/>
      <c r="C73" s="258"/>
      <c r="D73" s="258"/>
      <c r="E73" s="258"/>
      <c r="F73" s="258"/>
      <c r="G73" s="258"/>
      <c r="H73" s="258"/>
      <c r="I73" s="258"/>
      <c r="J73" s="258"/>
      <c r="K73" s="258"/>
      <c r="L73" s="258"/>
      <c r="M73" s="258"/>
      <c r="N73" s="258"/>
    </row>
    <row r="74" spans="1:14" x14ac:dyDescent="0.25">
      <c r="A74" s="258"/>
      <c r="B74" s="258"/>
      <c r="C74" s="258"/>
      <c r="D74" s="258"/>
      <c r="E74" s="258"/>
      <c r="F74" s="258"/>
      <c r="G74" s="258"/>
      <c r="H74" s="258"/>
      <c r="I74" s="258"/>
      <c r="J74" s="258"/>
      <c r="K74" s="258"/>
      <c r="L74" s="258"/>
      <c r="M74" s="258"/>
      <c r="N74" s="258"/>
    </row>
    <row r="75" spans="1:14" x14ac:dyDescent="0.25">
      <c r="A75" s="258"/>
      <c r="B75" s="258"/>
      <c r="C75" s="258"/>
      <c r="D75" s="258"/>
      <c r="E75" s="258"/>
      <c r="F75" s="258"/>
      <c r="G75" s="258"/>
      <c r="H75" s="258"/>
      <c r="I75" s="258"/>
      <c r="J75" s="258"/>
      <c r="K75" s="258"/>
      <c r="L75" s="258"/>
      <c r="M75" s="258"/>
      <c r="N75" s="258"/>
    </row>
    <row r="76" spans="1:14" x14ac:dyDescent="0.25">
      <c r="A76" s="258"/>
      <c r="B76" s="258"/>
      <c r="C76" s="258"/>
      <c r="D76" s="258"/>
      <c r="E76" s="258"/>
      <c r="F76" s="258"/>
      <c r="G76" s="258"/>
      <c r="H76" s="258"/>
      <c r="I76" s="258"/>
      <c r="J76" s="258"/>
      <c r="K76" s="258"/>
      <c r="L76" s="258"/>
      <c r="M76" s="258"/>
      <c r="N76" s="258"/>
    </row>
    <row r="77" spans="1:14" x14ac:dyDescent="0.25">
      <c r="A77" s="258"/>
      <c r="B77" s="258"/>
      <c r="C77" s="258"/>
      <c r="D77" s="258"/>
      <c r="E77" s="258"/>
      <c r="F77" s="258"/>
      <c r="G77" s="258"/>
      <c r="H77" s="258"/>
      <c r="I77" s="258"/>
      <c r="J77" s="258"/>
      <c r="K77" s="258"/>
      <c r="L77" s="258"/>
      <c r="M77" s="258"/>
      <c r="N77" s="258"/>
    </row>
    <row r="78" spans="1:14" x14ac:dyDescent="0.25">
      <c r="A78" s="258"/>
      <c r="B78" s="258"/>
      <c r="C78" s="258"/>
      <c r="D78" s="258"/>
      <c r="E78" s="258"/>
      <c r="F78" s="258"/>
      <c r="G78" s="258"/>
      <c r="H78" s="258"/>
      <c r="I78" s="258"/>
      <c r="J78" s="258"/>
      <c r="K78" s="258"/>
      <c r="L78" s="258"/>
      <c r="M78" s="258"/>
      <c r="N78" s="258"/>
    </row>
    <row r="79" spans="1:14" x14ac:dyDescent="0.25">
      <c r="A79" s="258"/>
      <c r="B79" s="258"/>
      <c r="C79" s="258"/>
      <c r="D79" s="258"/>
      <c r="E79" s="258"/>
      <c r="F79" s="258"/>
      <c r="G79" s="258"/>
      <c r="H79" s="258"/>
      <c r="I79" s="258"/>
      <c r="J79" s="258"/>
      <c r="K79" s="258"/>
      <c r="L79" s="258"/>
      <c r="M79" s="258"/>
      <c r="N79" s="258"/>
    </row>
    <row r="80" spans="1:14" x14ac:dyDescent="0.25">
      <c r="A80" s="258"/>
      <c r="B80" s="258"/>
      <c r="C80" s="258"/>
      <c r="D80" s="258"/>
      <c r="E80" s="258"/>
      <c r="F80" s="258"/>
      <c r="G80" s="258"/>
      <c r="H80" s="258"/>
      <c r="I80" s="258"/>
      <c r="J80" s="258"/>
      <c r="K80" s="258"/>
      <c r="L80" s="258"/>
      <c r="M80" s="258"/>
      <c r="N80" s="258"/>
    </row>
    <row r="81" spans="1:14" x14ac:dyDescent="0.25">
      <c r="A81" s="258"/>
      <c r="B81" s="258"/>
      <c r="C81" s="258"/>
      <c r="D81" s="258"/>
      <c r="E81" s="258"/>
      <c r="F81" s="258"/>
      <c r="G81" s="258"/>
      <c r="H81" s="258"/>
      <c r="I81" s="258"/>
      <c r="J81" s="258"/>
      <c r="K81" s="258"/>
      <c r="L81" s="258"/>
      <c r="M81" s="258"/>
      <c r="N81" s="258"/>
    </row>
    <row r="82" spans="1:14" x14ac:dyDescent="0.25">
      <c r="A82" s="258"/>
      <c r="B82" s="258"/>
      <c r="C82" s="258"/>
      <c r="D82" s="258"/>
      <c r="E82" s="258"/>
      <c r="F82" s="258"/>
      <c r="G82" s="258"/>
      <c r="H82" s="258"/>
      <c r="I82" s="258"/>
      <c r="J82" s="258"/>
      <c r="K82" s="258"/>
      <c r="L82" s="258"/>
      <c r="M82" s="258"/>
      <c r="N82" s="258"/>
    </row>
    <row r="83" spans="1:14" x14ac:dyDescent="0.25">
      <c r="A83" s="258"/>
      <c r="B83" s="258"/>
      <c r="C83" s="258"/>
      <c r="D83" s="258"/>
      <c r="E83" s="258"/>
      <c r="F83" s="258"/>
      <c r="G83" s="258"/>
      <c r="H83" s="258"/>
      <c r="I83" s="258"/>
      <c r="J83" s="258"/>
      <c r="K83" s="258"/>
      <c r="L83" s="258"/>
      <c r="M83" s="258"/>
      <c r="N83" s="258"/>
    </row>
    <row r="84" spans="1:14" x14ac:dyDescent="0.25">
      <c r="A84" s="258"/>
      <c r="B84" s="258"/>
      <c r="C84" s="258"/>
      <c r="D84" s="258"/>
      <c r="E84" s="258"/>
      <c r="F84" s="258"/>
      <c r="G84" s="258"/>
      <c r="H84" s="258"/>
      <c r="I84" s="258"/>
      <c r="J84" s="258"/>
      <c r="K84" s="258"/>
      <c r="L84" s="258"/>
      <c r="M84" s="258"/>
      <c r="N84" s="258"/>
    </row>
    <row r="85" spans="1:14" x14ac:dyDescent="0.25">
      <c r="A85" s="258"/>
      <c r="B85" s="258"/>
      <c r="C85" s="258"/>
      <c r="D85" s="258"/>
      <c r="E85" s="258"/>
      <c r="F85" s="258"/>
      <c r="G85" s="258"/>
      <c r="H85" s="258"/>
      <c r="I85" s="258"/>
      <c r="J85" s="258"/>
      <c r="K85" s="258"/>
      <c r="L85" s="258"/>
      <c r="M85" s="258"/>
      <c r="N85" s="258"/>
    </row>
    <row r="86" spans="1:14" x14ac:dyDescent="0.25">
      <c r="A86" s="258"/>
      <c r="B86" s="258"/>
      <c r="C86" s="258"/>
      <c r="D86" s="258"/>
      <c r="E86" s="258"/>
      <c r="F86" s="258"/>
      <c r="G86" s="258"/>
      <c r="H86" s="258"/>
      <c r="I86" s="258"/>
      <c r="J86" s="258"/>
      <c r="K86" s="258"/>
      <c r="L86" s="258"/>
      <c r="M86" s="258"/>
      <c r="N86" s="258"/>
    </row>
    <row r="87" spans="1:14" x14ac:dyDescent="0.25">
      <c r="A87" s="258"/>
      <c r="B87" s="258"/>
      <c r="C87" s="258"/>
      <c r="D87" s="258"/>
      <c r="E87" s="258"/>
      <c r="F87" s="258"/>
      <c r="G87" s="258"/>
      <c r="H87" s="258"/>
      <c r="I87" s="258"/>
      <c r="J87" s="258"/>
      <c r="K87" s="258"/>
      <c r="L87" s="258"/>
      <c r="M87" s="258"/>
      <c r="N87" s="258"/>
    </row>
    <row r="88" spans="1:14" x14ac:dyDescent="0.25">
      <c r="A88" s="258"/>
      <c r="B88" s="258"/>
      <c r="C88" s="258"/>
      <c r="D88" s="258"/>
      <c r="E88" s="258"/>
      <c r="F88" s="258"/>
      <c r="G88" s="258"/>
      <c r="H88" s="258"/>
      <c r="I88" s="258"/>
      <c r="J88" s="258"/>
      <c r="K88" s="258"/>
      <c r="L88" s="258"/>
      <c r="M88" s="258"/>
      <c r="N88" s="258"/>
    </row>
    <row r="89" spans="1:14" x14ac:dyDescent="0.25">
      <c r="A89" s="258"/>
      <c r="B89" s="258"/>
      <c r="C89" s="258"/>
      <c r="D89" s="258"/>
      <c r="E89" s="258"/>
      <c r="F89" s="258"/>
      <c r="G89" s="258"/>
      <c r="H89" s="258"/>
      <c r="I89" s="258"/>
      <c r="J89" s="258"/>
      <c r="K89" s="258"/>
      <c r="L89" s="258"/>
      <c r="M89" s="258"/>
      <c r="N89" s="258"/>
    </row>
    <row r="90" spans="1:14" x14ac:dyDescent="0.25">
      <c r="A90" s="258"/>
      <c r="B90" s="258"/>
      <c r="C90" s="258"/>
      <c r="D90" s="258"/>
      <c r="E90" s="258"/>
      <c r="F90" s="258"/>
      <c r="G90" s="258"/>
      <c r="H90" s="258"/>
      <c r="I90" s="258"/>
      <c r="J90" s="258"/>
      <c r="K90" s="258"/>
      <c r="L90" s="258"/>
      <c r="M90" s="258"/>
      <c r="N90" s="258"/>
    </row>
    <row r="91" spans="1:14" x14ac:dyDescent="0.25">
      <c r="A91" s="258"/>
      <c r="B91" s="258"/>
      <c r="C91" s="258"/>
      <c r="D91" s="258"/>
      <c r="E91" s="258"/>
      <c r="F91" s="258"/>
      <c r="G91" s="258"/>
      <c r="H91" s="258"/>
      <c r="I91" s="258"/>
      <c r="J91" s="258"/>
      <c r="K91" s="258"/>
      <c r="L91" s="258"/>
      <c r="M91" s="258"/>
      <c r="N91" s="258"/>
    </row>
    <row r="92" spans="1:14" x14ac:dyDescent="0.25">
      <c r="A92" s="258"/>
      <c r="B92" s="258"/>
      <c r="C92" s="258"/>
      <c r="D92" s="258"/>
      <c r="E92" s="258"/>
      <c r="F92" s="258"/>
      <c r="G92" s="258"/>
      <c r="H92" s="258"/>
      <c r="I92" s="258"/>
      <c r="J92" s="258"/>
      <c r="K92" s="258"/>
      <c r="L92" s="258"/>
      <c r="M92" s="258"/>
      <c r="N92" s="258"/>
    </row>
    <row r="93" spans="1:14" x14ac:dyDescent="0.25">
      <c r="A93" s="258"/>
      <c r="B93" s="258"/>
      <c r="C93" s="258"/>
      <c r="D93" s="258"/>
      <c r="E93" s="258"/>
      <c r="F93" s="258"/>
      <c r="G93" s="258"/>
      <c r="H93" s="258"/>
      <c r="I93" s="258"/>
      <c r="J93" s="258"/>
      <c r="K93" s="258"/>
      <c r="L93" s="258"/>
      <c r="M93" s="258"/>
      <c r="N93" s="258"/>
    </row>
    <row r="94" spans="1:14" x14ac:dyDescent="0.25">
      <c r="A94" s="258"/>
      <c r="B94" s="258"/>
      <c r="C94" s="258"/>
      <c r="D94" s="258"/>
      <c r="E94" s="258"/>
      <c r="F94" s="258"/>
      <c r="G94" s="258"/>
      <c r="H94" s="258"/>
      <c r="I94" s="258"/>
      <c r="J94" s="258"/>
      <c r="K94" s="258"/>
      <c r="L94" s="258"/>
      <c r="M94" s="258"/>
      <c r="N94" s="258"/>
    </row>
    <row r="95" spans="1:14" x14ac:dyDescent="0.25">
      <c r="A95" s="258"/>
      <c r="B95" s="258"/>
      <c r="C95" s="258"/>
      <c r="D95" s="258"/>
      <c r="E95" s="258"/>
      <c r="F95" s="258"/>
      <c r="G95" s="258"/>
      <c r="H95" s="258"/>
      <c r="I95" s="258"/>
      <c r="J95" s="258"/>
      <c r="K95" s="258"/>
      <c r="L95" s="258"/>
      <c r="M95" s="258"/>
      <c r="N95" s="258"/>
    </row>
    <row r="96" spans="1:14" x14ac:dyDescent="0.25">
      <c r="A96" s="258"/>
      <c r="B96" s="258"/>
      <c r="C96" s="258"/>
      <c r="D96" s="258"/>
      <c r="E96" s="258"/>
      <c r="F96" s="258"/>
      <c r="G96" s="258"/>
      <c r="H96" s="258"/>
      <c r="I96" s="258"/>
      <c r="J96" s="258"/>
      <c r="K96" s="258"/>
      <c r="L96" s="258"/>
      <c r="M96" s="258"/>
      <c r="N96" s="258"/>
    </row>
    <row r="97" spans="1:14" x14ac:dyDescent="0.25">
      <c r="A97" s="258"/>
      <c r="B97" s="258"/>
      <c r="C97" s="258"/>
      <c r="D97" s="258"/>
      <c r="E97" s="258"/>
      <c r="F97" s="258"/>
      <c r="G97" s="258"/>
      <c r="H97" s="258"/>
      <c r="I97" s="258"/>
      <c r="J97" s="258"/>
      <c r="K97" s="258"/>
      <c r="L97" s="258"/>
      <c r="M97" s="258"/>
      <c r="N97" s="258"/>
    </row>
    <row r="98" spans="1:14" x14ac:dyDescent="0.25">
      <c r="A98" s="258"/>
      <c r="B98" s="258"/>
      <c r="C98" s="258"/>
      <c r="D98" s="258"/>
      <c r="E98" s="258"/>
      <c r="F98" s="258"/>
      <c r="G98" s="258"/>
      <c r="H98" s="258"/>
      <c r="I98" s="258"/>
      <c r="J98" s="258"/>
      <c r="K98" s="258"/>
      <c r="L98" s="258"/>
      <c r="M98" s="258"/>
      <c r="N98" s="258"/>
    </row>
    <row r="99" spans="1:14" x14ac:dyDescent="0.25">
      <c r="A99" s="258"/>
      <c r="B99" s="258"/>
      <c r="C99" s="258"/>
      <c r="D99" s="258"/>
      <c r="E99" s="258"/>
      <c r="F99" s="258"/>
      <c r="G99" s="258"/>
      <c r="H99" s="258"/>
      <c r="I99" s="258"/>
      <c r="J99" s="258"/>
      <c r="K99" s="258"/>
      <c r="L99" s="258"/>
      <c r="M99" s="258"/>
      <c r="N99" s="258"/>
    </row>
    <row r="100" spans="1:14" x14ac:dyDescent="0.25">
      <c r="A100" s="258"/>
      <c r="B100" s="258"/>
      <c r="C100" s="258"/>
      <c r="D100" s="258"/>
      <c r="E100" s="258"/>
      <c r="F100" s="258"/>
      <c r="G100" s="258"/>
      <c r="H100" s="258"/>
      <c r="I100" s="258"/>
      <c r="J100" s="258"/>
      <c r="K100" s="258"/>
      <c r="L100" s="258"/>
      <c r="M100" s="258"/>
      <c r="N100" s="258"/>
    </row>
    <row r="101" spans="1:14" x14ac:dyDescent="0.25">
      <c r="A101" s="258"/>
      <c r="B101" s="258"/>
      <c r="C101" s="258"/>
      <c r="D101" s="258"/>
      <c r="E101" s="258"/>
      <c r="F101" s="258"/>
      <c r="G101" s="258"/>
      <c r="H101" s="258"/>
      <c r="I101" s="258"/>
      <c r="J101" s="258"/>
      <c r="K101" s="258"/>
      <c r="L101" s="258"/>
      <c r="M101" s="258"/>
      <c r="N101" s="258"/>
    </row>
    <row r="102" spans="1:14" x14ac:dyDescent="0.25">
      <c r="A102" s="258"/>
      <c r="B102" s="258"/>
      <c r="C102" s="258"/>
      <c r="D102" s="258"/>
      <c r="E102" s="258"/>
      <c r="F102" s="258"/>
      <c r="G102" s="258"/>
      <c r="H102" s="258"/>
      <c r="I102" s="258"/>
      <c r="J102" s="258"/>
      <c r="K102" s="258"/>
      <c r="L102" s="258"/>
      <c r="M102" s="258"/>
      <c r="N102" s="258"/>
    </row>
    <row r="103" spans="1:14" x14ac:dyDescent="0.25">
      <c r="A103" s="258"/>
      <c r="B103" s="258"/>
      <c r="C103" s="258"/>
      <c r="D103" s="258"/>
      <c r="E103" s="258"/>
      <c r="F103" s="258"/>
      <c r="G103" s="258"/>
      <c r="H103" s="258"/>
      <c r="I103" s="258"/>
      <c r="J103" s="258"/>
      <c r="K103" s="258"/>
      <c r="L103" s="258"/>
      <c r="M103" s="258"/>
      <c r="N103" s="258"/>
    </row>
    <row r="104" spans="1:14" x14ac:dyDescent="0.25">
      <c r="A104" s="258"/>
      <c r="B104" s="258"/>
      <c r="C104" s="258"/>
      <c r="D104" s="258"/>
      <c r="E104" s="258"/>
      <c r="F104" s="258"/>
      <c r="G104" s="258"/>
      <c r="H104" s="258"/>
      <c r="I104" s="258"/>
      <c r="J104" s="258"/>
      <c r="K104" s="258"/>
      <c r="L104" s="258"/>
      <c r="M104" s="258"/>
      <c r="N104" s="258"/>
    </row>
    <row r="105" spans="1:14" x14ac:dyDescent="0.25">
      <c r="A105" s="258"/>
      <c r="B105" s="258"/>
      <c r="C105" s="258"/>
      <c r="D105" s="258"/>
      <c r="E105" s="258"/>
      <c r="F105" s="258"/>
      <c r="G105" s="258"/>
      <c r="H105" s="258"/>
      <c r="I105" s="258"/>
      <c r="J105" s="258"/>
      <c r="K105" s="258"/>
      <c r="L105" s="258"/>
      <c r="M105" s="258"/>
      <c r="N105" s="258"/>
    </row>
    <row r="106" spans="1:14" x14ac:dyDescent="0.25">
      <c r="A106" s="258"/>
      <c r="B106" s="258"/>
      <c r="C106" s="258"/>
      <c r="D106" s="258"/>
      <c r="E106" s="258"/>
      <c r="F106" s="258"/>
      <c r="G106" s="258"/>
      <c r="H106" s="258"/>
      <c r="I106" s="258"/>
      <c r="J106" s="258"/>
      <c r="K106" s="258"/>
      <c r="L106" s="258"/>
      <c r="M106" s="258"/>
      <c r="N106" s="258"/>
    </row>
  </sheetData>
  <sheetProtection algorithmName="SHA-512" hashValue="oi1AvMe73qvKAyHEAhkMad/x7SsYrrdQ9ZLnwAusgOoblKGWcUlgc8G3iJ7mTqKcqUMMHGuibFQ9NO/6VRMwtQ==" saltValue="Vuk4aPMhIXva9SA4ACwV+A==" spinCount="100000" sheet="1" selectLockedCells="1"/>
  <mergeCells count="16">
    <mergeCell ref="A1:N1"/>
    <mergeCell ref="A2:N2"/>
    <mergeCell ref="D4:N4"/>
    <mergeCell ref="B18:D19"/>
    <mergeCell ref="B5:B6"/>
    <mergeCell ref="D6:F6"/>
    <mergeCell ref="J6:N6"/>
    <mergeCell ref="B31:N38"/>
    <mergeCell ref="B41:N47"/>
    <mergeCell ref="B21:D22"/>
    <mergeCell ref="B24:D25"/>
    <mergeCell ref="A11:N11"/>
    <mergeCell ref="N12:N13"/>
    <mergeCell ref="A14:D14"/>
    <mergeCell ref="A17:D17"/>
    <mergeCell ref="B15:D16"/>
  </mergeCells>
  <phoneticPr fontId="2" type="noConversion"/>
  <printOptions horizontalCentered="1"/>
  <pageMargins left="0.32" right="0.31" top="0.45" bottom="0.51" header="0.18" footer="0.2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
  <sheetViews>
    <sheetView showGridLines="0" workbookViewId="0"/>
  </sheetViews>
  <sheetFormatPr defaultRowHeight="12.5" x14ac:dyDescent="0.25"/>
  <cols>
    <col min="1" max="1" width="12.36328125" bestFit="1" customWidth="1"/>
    <col min="2" max="3" width="11.90625" bestFit="1" customWidth="1"/>
    <col min="4" max="5" width="12" bestFit="1" customWidth="1"/>
    <col min="6" max="7" width="11.6328125" bestFit="1" customWidth="1"/>
    <col min="8" max="9" width="12.36328125" bestFit="1" customWidth="1"/>
    <col min="11" max="11" width="10.54296875" bestFit="1" customWidth="1"/>
  </cols>
  <sheetData>
    <row r="1" spans="1:11" ht="13" x14ac:dyDescent="0.3">
      <c r="A1" s="224" t="s">
        <v>168</v>
      </c>
      <c r="B1" s="224" t="s">
        <v>169</v>
      </c>
      <c r="C1" s="224" t="s">
        <v>170</v>
      </c>
      <c r="D1" s="224" t="s">
        <v>171</v>
      </c>
      <c r="E1" s="224" t="s">
        <v>172</v>
      </c>
      <c r="F1" s="224" t="s">
        <v>173</v>
      </c>
      <c r="G1" s="224" t="s">
        <v>174</v>
      </c>
      <c r="H1" s="224" t="s">
        <v>175</v>
      </c>
      <c r="I1" s="224" t="s">
        <v>176</v>
      </c>
      <c r="J1" s="224" t="s">
        <v>177</v>
      </c>
      <c r="K1" s="224" t="s">
        <v>178</v>
      </c>
    </row>
    <row r="2" spans="1:11" x14ac:dyDescent="0.25">
      <c r="A2" s="225" t="str">
        <f>'Summary Sheet'!$D$4</f>
        <v/>
      </c>
      <c r="B2" s="225">
        <f>ROUND('Summary Sheet'!$F$14,0)</f>
        <v>0</v>
      </c>
      <c r="C2" s="225">
        <f>ROUND('Summary Sheet'!$F$20,0)</f>
        <v>0</v>
      </c>
      <c r="D2" s="225">
        <f>ROUND('Summary Sheet'!$H$14,0)</f>
        <v>0</v>
      </c>
      <c r="E2" s="225">
        <f>ROUND('Summary Sheet'!$H$20,0)</f>
        <v>0</v>
      </c>
      <c r="F2" s="225">
        <f>ROUND('Summary Sheet'!$J$14,0)</f>
        <v>0</v>
      </c>
      <c r="G2" s="225">
        <f>ROUND('Summary Sheet'!$J$20,0)</f>
        <v>0</v>
      </c>
      <c r="H2" s="225">
        <f>ROUND('Summary Sheet'!$L$14,0)</f>
        <v>0</v>
      </c>
      <c r="I2" s="225">
        <f>ROUND('Summary Sheet'!$L$20,0)</f>
        <v>0</v>
      </c>
      <c r="J2" s="226">
        <f>'Summary Sheet'!$D$6</f>
        <v>44896</v>
      </c>
      <c r="K2" s="225" t="str">
        <f>'Summary Sheet'!$J$6</f>
        <v>REGULAR</v>
      </c>
    </row>
    <row r="3" spans="1:11" x14ac:dyDescent="0.25">
      <c r="A3" s="227"/>
      <c r="B3" s="227"/>
      <c r="C3" s="227"/>
      <c r="D3" s="227"/>
      <c r="E3" s="227"/>
      <c r="F3" s="227"/>
      <c r="G3" s="227"/>
      <c r="H3" s="227"/>
      <c r="I3" s="227"/>
      <c r="J3" s="228"/>
      <c r="K3" s="227"/>
    </row>
    <row r="4" spans="1:11" x14ac:dyDescent="0.25">
      <c r="A4" s="227"/>
      <c r="B4" s="227"/>
      <c r="C4" s="227"/>
      <c r="D4" s="227"/>
      <c r="E4" s="227"/>
      <c r="F4" s="227"/>
      <c r="G4" s="227"/>
      <c r="H4" s="227"/>
      <c r="I4" s="227"/>
      <c r="J4" s="228"/>
      <c r="K4" s="227"/>
    </row>
    <row r="6" spans="1:11" ht="18" x14ac:dyDescent="0.4">
      <c r="A6" s="569" t="s">
        <v>179</v>
      </c>
      <c r="B6" s="569"/>
      <c r="C6" s="569"/>
      <c r="D6" s="569"/>
      <c r="E6" s="569"/>
      <c r="F6" s="569"/>
      <c r="G6" s="569"/>
      <c r="H6" s="569"/>
      <c r="I6" s="569"/>
      <c r="J6" s="569"/>
      <c r="K6" s="569"/>
    </row>
  </sheetData>
  <sheetProtection selectLockedCells="1"/>
  <mergeCells count="1">
    <mergeCell ref="A6:K6"/>
  </mergeCells>
  <phoneticPr fontId="2" type="noConversion"/>
  <pageMargins left="0.25" right="0.25" top="1" bottom="1" header="0.5" footer="0.5"/>
  <pageSetup paperSize="22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COVER SHEET</vt:lpstr>
      <vt:lpstr>Worksheet A</vt:lpstr>
      <vt:lpstr>Worksheet B</vt:lpstr>
      <vt:lpstr>Worksheet C</vt:lpstr>
      <vt:lpstr>Worksheet D</vt:lpstr>
      <vt:lpstr>Worksheet OT</vt:lpstr>
      <vt:lpstr>Worksheet A-Supplement</vt:lpstr>
      <vt:lpstr>Summary Sheet</vt:lpstr>
      <vt:lpstr>Division Use Only</vt:lpstr>
      <vt:lpstr>'Summary Sheet'!Print_Area</vt:lpstr>
      <vt:lpstr>'Worksheet B'!Print_Area</vt:lpstr>
      <vt:lpstr>'Worksheet 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R. Oda</dc:creator>
  <cp:lastModifiedBy>Kathleen H. Nakasone</cp:lastModifiedBy>
  <cp:lastPrinted>2022-09-01T22:42:57Z</cp:lastPrinted>
  <dcterms:created xsi:type="dcterms:W3CDTF">2008-06-28T01:12:22Z</dcterms:created>
  <dcterms:modified xsi:type="dcterms:W3CDTF">2022-09-01T22:50:15Z</dcterms:modified>
</cp:coreProperties>
</file>